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ополнительное" sheetId="1" r:id="rId1"/>
  </sheets>
  <definedNames>
    <definedName name="_xlnm._FilterDatabase" localSheetId="0" hidden="1">'дополнительное'!$A$6:$D$97</definedName>
    <definedName name="_xlnm.Print_Area" localSheetId="0">'дополнительное'!$A$1:$E$106</definedName>
  </definedNames>
  <calcPr fullCalcOnLoad="1"/>
</workbook>
</file>

<file path=xl/sharedStrings.xml><?xml version="1.0" encoding="utf-8"?>
<sst xmlns="http://schemas.openxmlformats.org/spreadsheetml/2006/main" count="115" uniqueCount="54">
  <si>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</si>
  <si>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</si>
  <si>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</si>
  <si>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</si>
  <si>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</si>
  <si>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</si>
  <si>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</si>
  <si>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</si>
  <si>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ИТОГО:</t>
  </si>
  <si>
    <t>Наименование получателей</t>
  </si>
  <si>
    <t>Код классификации</t>
  </si>
  <si>
    <t>0100</t>
  </si>
  <si>
    <t>Мобилизационная и вневойсковая  подготовка</t>
  </si>
  <si>
    <t>0200</t>
  </si>
  <si>
    <t>0300</t>
  </si>
  <si>
    <t>0400</t>
  </si>
  <si>
    <t>0500</t>
  </si>
  <si>
    <t>0600</t>
  </si>
  <si>
    <t>0700</t>
  </si>
  <si>
    <t>0800</t>
  </si>
  <si>
    <t>Территориальные органы:</t>
  </si>
  <si>
    <t xml:space="preserve"> Дума Махнёвского муниципального образования</t>
  </si>
  <si>
    <t>Администрация Махнёвского муниципального образования</t>
  </si>
  <si>
    <t xml:space="preserve"> Контрольное управление Махнёвского муниципального образования</t>
  </si>
  <si>
    <t xml:space="preserve">Мероприятия в сфере культуры, кинематографии </t>
  </si>
  <si>
    <t>Обслуживание государственного и муниципального долга</t>
  </si>
  <si>
    <t>Махнёвского муниципального образования</t>
  </si>
  <si>
    <t xml:space="preserve">к Решению Думы </t>
  </si>
  <si>
    <t xml:space="preserve">СПРАВОЧНО Приложение </t>
  </si>
  <si>
    <t>Средства массовой информации</t>
  </si>
  <si>
    <t>Учреждение по обслуживанию ОМС Махнёвского МО</t>
  </si>
  <si>
    <t>МКУ «Мугайский музейно-туристский комплекс"</t>
  </si>
  <si>
    <t>МКОУ Санкинская СОШ</t>
  </si>
  <si>
    <t>МКОУ Махневская СОШ</t>
  </si>
  <si>
    <t>МКОУ Мугайская ООШ</t>
  </si>
  <si>
    <t>МКУ «Махневский физкультурно-спортивный комплекс «Ермак»</t>
  </si>
  <si>
    <t xml:space="preserve">Финансовый отдел Администрации Махнёвского муниципального образования </t>
  </si>
  <si>
    <t>МКДОУ«Махневский детский сад»</t>
  </si>
  <si>
    <t>Глава  муниципального образования                                                                              А.В.Лызлов</t>
  </si>
  <si>
    <t>Махнёвская п/а</t>
  </si>
  <si>
    <t>Измоденовская с/а</t>
  </si>
  <si>
    <t>Кишкинская с/а</t>
  </si>
  <si>
    <t>Муратковская с/а</t>
  </si>
  <si>
    <t>Мугайская с/а</t>
  </si>
  <si>
    <t>Санкинская с/а</t>
  </si>
  <si>
    <t>Таежная с/а</t>
  </si>
  <si>
    <t>Хабарчихинская с/а</t>
  </si>
  <si>
    <t>0113/ 0309/0410/0801</t>
  </si>
  <si>
    <t>Утвержденные бюджетные назначения  на 2020 год, тыс. руб.</t>
  </si>
  <si>
    <t>МКУ "Махневский культурно-досуговый центр"</t>
  </si>
  <si>
    <t>МКУ ДО "Махневская детская музыкальная школа"</t>
  </si>
  <si>
    <t xml:space="preserve">от 2018   №    </t>
  </si>
  <si>
    <t>Распределение средств бюджета Махнёвского муниципального образования на плановый период 2020 и 2021 годы по получателям бюджетных средств.</t>
  </si>
  <si>
    <t>Утвержденные бюджетные назначения  на 2021 год, тыс. руб.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</si>
</sst>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00000"/>
    <numFmt numFmtId="183" formatCode="0000"/>
    <numFmt numFmtId="184" formatCode="[&lt;=9999999]###\-####;\(###\)\ ###\-####"/>
    <numFmt numFmtId="185" formatCode="0.00000"/>
    <numFmt numFmtId="186" formatCode="0.0000"/>
    <numFmt numFmtId="187" formatCode="0.0%"/>
    <numFmt numFmtId="188" formatCode="0.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"/>
    <numFmt numFmtId="196" formatCode="[$-FC19]d\ mmmm\ yyyy\ &quot;г.&quot;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1" fontId="3" fillId="0" borderId="0" xfId="57" applyNumberFormat="1" applyFont="1" applyBorder="1" applyAlignment="1">
      <alignment horizontal="center" vertical="center"/>
    </xf>
    <xf numFmtId="181" fontId="2" fillId="0" borderId="0" xfId="57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83" fontId="7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3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5" fontId="7" fillId="0" borderId="10" xfId="0" applyNumberFormat="1" applyFont="1" applyBorder="1" applyAlignment="1">
      <alignment horizontal="center" vertical="center"/>
    </xf>
    <xf numFmtId="195" fontId="0" fillId="0" borderId="0" xfId="0" applyNumberForma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95" fontId="53" fillId="0" borderId="0" xfId="0" applyNumberFormat="1" applyFont="1" applyBorder="1" applyAlignment="1">
      <alignment horizontal="center" vertical="center" wrapText="1"/>
    </xf>
    <xf numFmtId="195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81" fontId="0" fillId="0" borderId="0" xfId="0" applyNumberFormat="1" applyAlignment="1">
      <alignment/>
    </xf>
    <xf numFmtId="195" fontId="3" fillId="0" borderId="0" xfId="0" applyNumberFormat="1" applyFont="1" applyBorder="1" applyAlignment="1">
      <alignment vertical="center" wrapText="1"/>
    </xf>
    <xf numFmtId="195" fontId="1" fillId="0" borderId="0" xfId="0" applyNumberFormat="1" applyFont="1" applyAlignment="1">
      <alignment/>
    </xf>
    <xf numFmtId="181" fontId="55" fillId="0" borderId="0" xfId="57" applyNumberFormat="1" applyFont="1" applyBorder="1" applyAlignment="1">
      <alignment horizontal="center" vertical="center"/>
    </xf>
    <xf numFmtId="195" fontId="56" fillId="0" borderId="10" xfId="0" applyNumberFormat="1" applyFont="1" applyBorder="1" applyAlignment="1">
      <alignment horizontal="center"/>
    </xf>
    <xf numFmtId="181" fontId="0" fillId="0" borderId="0" xfId="0" applyNumberFormat="1" applyFont="1" applyAlignment="1">
      <alignment/>
    </xf>
    <xf numFmtId="181" fontId="57" fillId="0" borderId="0" xfId="57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19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95" fontId="8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195" fontId="11" fillId="0" borderId="10" xfId="0" applyNumberFormat="1" applyFont="1" applyBorder="1" applyAlignment="1">
      <alignment horizontal="center" vertical="center"/>
    </xf>
    <xf numFmtId="195" fontId="6" fillId="0" borderId="10" xfId="0" applyNumberFormat="1" applyFont="1" applyBorder="1" applyAlignment="1">
      <alignment horizontal="center" vertical="center"/>
    </xf>
    <xf numFmtId="183" fontId="6" fillId="0" borderId="14" xfId="0" applyNumberFormat="1" applyFont="1" applyBorder="1" applyAlignment="1">
      <alignment horizontal="center" vertical="center" wrapText="1"/>
    </xf>
    <xf numFmtId="195" fontId="6" fillId="33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95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95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120" zoomScaleNormal="120" zoomScalePageLayoutView="0" workbookViewId="0" topLeftCell="A75">
      <selection activeCell="E7" sqref="E7"/>
    </sheetView>
  </sheetViews>
  <sheetFormatPr defaultColWidth="9.140625" defaultRowHeight="12.75"/>
  <cols>
    <col min="1" max="1" width="6.7109375" style="0" customWidth="1"/>
    <col min="2" max="2" width="15.28125" style="0" customWidth="1"/>
    <col min="3" max="3" width="49.421875" style="0" customWidth="1"/>
    <col min="4" max="5" width="17.00390625" style="14" customWidth="1"/>
    <col min="6" max="6" width="9.8515625" style="0" customWidth="1"/>
    <col min="7" max="7" width="12.57421875" style="0" customWidth="1"/>
    <col min="9" max="9" width="9.421875" style="0" bestFit="1" customWidth="1"/>
    <col min="11" max="11" width="9.00390625" style="0" customWidth="1"/>
  </cols>
  <sheetData>
    <row r="1" spans="1:5" ht="12.75">
      <c r="A1" s="48"/>
      <c r="B1" s="48"/>
      <c r="C1" s="57" t="s">
        <v>28</v>
      </c>
      <c r="D1" s="57"/>
      <c r="E1" s="58"/>
    </row>
    <row r="2" spans="1:5" ht="12.75">
      <c r="A2" s="48"/>
      <c r="B2" s="48"/>
      <c r="C2" s="59" t="s">
        <v>27</v>
      </c>
      <c r="D2" s="59"/>
      <c r="E2" s="60"/>
    </row>
    <row r="3" spans="1:5" ht="12.75">
      <c r="A3" s="48"/>
      <c r="B3" s="48"/>
      <c r="C3" s="59" t="s">
        <v>26</v>
      </c>
      <c r="D3" s="59"/>
      <c r="E3" s="60"/>
    </row>
    <row r="4" spans="1:8" ht="12.75">
      <c r="A4" s="48"/>
      <c r="B4" s="48"/>
      <c r="C4" s="59" t="s">
        <v>51</v>
      </c>
      <c r="D4" s="59"/>
      <c r="E4" s="60"/>
      <c r="F4" s="4"/>
      <c r="G4" s="4"/>
      <c r="H4" s="4"/>
    </row>
    <row r="5" spans="1:9" ht="36" customHeight="1">
      <c r="A5" s="68" t="s">
        <v>52</v>
      </c>
      <c r="B5" s="68"/>
      <c r="C5" s="68"/>
      <c r="D5" s="68"/>
      <c r="E5" s="69"/>
      <c r="F5" s="1"/>
      <c r="G5" s="1"/>
      <c r="H5" s="1"/>
      <c r="I5" s="1"/>
    </row>
    <row r="6" spans="1:9" ht="69.75" customHeight="1">
      <c r="A6" s="20" t="s">
        <v>0</v>
      </c>
      <c r="B6" s="37" t="s">
        <v>10</v>
      </c>
      <c r="C6" s="37" t="s">
        <v>9</v>
      </c>
      <c r="D6" s="18" t="s">
        <v>48</v>
      </c>
      <c r="E6" s="18" t="s">
        <v>53</v>
      </c>
      <c r="F6" s="7"/>
      <c r="G6" s="2"/>
      <c r="H6" s="7"/>
      <c r="I6" s="7"/>
    </row>
    <row r="7" spans="1:9" ht="22.5" customHeight="1">
      <c r="A7" s="20">
        <v>1</v>
      </c>
      <c r="B7" s="12"/>
      <c r="C7" s="16" t="s">
        <v>22</v>
      </c>
      <c r="D7" s="13">
        <f>SUM(D8:D18)</f>
        <v>76058.775</v>
      </c>
      <c r="E7" s="13">
        <f>SUM(E8:E18)</f>
        <v>74468.406</v>
      </c>
      <c r="F7" s="33"/>
      <c r="G7" s="34"/>
      <c r="H7" s="25"/>
      <c r="I7" s="7"/>
    </row>
    <row r="8" spans="1:9" ht="12.75">
      <c r="A8" s="20"/>
      <c r="B8" s="10" t="s">
        <v>11</v>
      </c>
      <c r="C8" s="3" t="s">
        <v>1</v>
      </c>
      <c r="D8" s="42">
        <v>14296.37</v>
      </c>
      <c r="E8" s="42">
        <v>14276.41</v>
      </c>
      <c r="F8" s="33"/>
      <c r="G8" s="21"/>
      <c r="H8" s="7"/>
      <c r="I8" s="7"/>
    </row>
    <row r="9" spans="1:11" ht="12.75">
      <c r="A9" s="20"/>
      <c r="B9" s="10" t="s">
        <v>13</v>
      </c>
      <c r="C9" s="3" t="s">
        <v>12</v>
      </c>
      <c r="D9" s="42">
        <v>199.9</v>
      </c>
      <c r="E9" s="42">
        <v>208.4</v>
      </c>
      <c r="F9" s="33"/>
      <c r="G9" s="2"/>
      <c r="H9" s="7"/>
      <c r="I9" s="25"/>
      <c r="K9" s="14"/>
    </row>
    <row r="10" spans="1:9" ht="25.5">
      <c r="A10" s="20"/>
      <c r="B10" s="10" t="s">
        <v>14</v>
      </c>
      <c r="C10" s="3" t="s">
        <v>2</v>
      </c>
      <c r="D10" s="42">
        <v>4528.295</v>
      </c>
      <c r="E10" s="42">
        <v>4730.69</v>
      </c>
      <c r="F10" s="33"/>
      <c r="G10" s="34"/>
      <c r="H10" s="7"/>
      <c r="I10" s="25"/>
    </row>
    <row r="11" spans="1:11" ht="12.75">
      <c r="A11" s="20"/>
      <c r="B11" s="10" t="s">
        <v>15</v>
      </c>
      <c r="C11" s="3" t="s">
        <v>3</v>
      </c>
      <c r="D11" s="42">
        <v>16473.3</v>
      </c>
      <c r="E11" s="42">
        <v>15321.3</v>
      </c>
      <c r="F11" s="33"/>
      <c r="G11" s="34"/>
      <c r="H11" s="7"/>
      <c r="I11" s="25"/>
      <c r="K11" s="14"/>
    </row>
    <row r="12" spans="1:12" ht="12.75">
      <c r="A12" s="20"/>
      <c r="B12" s="10" t="s">
        <v>16</v>
      </c>
      <c r="C12" s="3" t="s">
        <v>4</v>
      </c>
      <c r="D12" s="42">
        <v>4249.1</v>
      </c>
      <c r="E12" s="42">
        <v>3766.942</v>
      </c>
      <c r="F12" s="33"/>
      <c r="G12" s="34"/>
      <c r="H12" s="7"/>
      <c r="I12" s="25"/>
      <c r="K12" s="26"/>
      <c r="L12" s="14"/>
    </row>
    <row r="13" spans="1:11" ht="12.75">
      <c r="A13" s="20"/>
      <c r="B13" s="10" t="s">
        <v>17</v>
      </c>
      <c r="C13" s="3" t="s">
        <v>5</v>
      </c>
      <c r="D13" s="42">
        <v>28.5</v>
      </c>
      <c r="E13" s="42">
        <v>21</v>
      </c>
      <c r="F13" s="33"/>
      <c r="G13" s="34"/>
      <c r="H13" s="7"/>
      <c r="I13" s="25"/>
      <c r="K13" s="14"/>
    </row>
    <row r="14" spans="1:11" ht="12.75">
      <c r="A14" s="20"/>
      <c r="B14" s="10" t="s">
        <v>18</v>
      </c>
      <c r="C14" s="3" t="s">
        <v>6</v>
      </c>
      <c r="D14" s="42">
        <v>1618.606</v>
      </c>
      <c r="E14" s="42">
        <v>1672.36</v>
      </c>
      <c r="F14" s="33"/>
      <c r="G14" s="34"/>
      <c r="H14" s="7"/>
      <c r="I14" s="25"/>
      <c r="K14" s="14"/>
    </row>
    <row r="15" spans="1:11" ht="12.75">
      <c r="A15" s="20"/>
      <c r="B15" s="10" t="s">
        <v>19</v>
      </c>
      <c r="C15" s="3" t="s">
        <v>24</v>
      </c>
      <c r="D15" s="42">
        <v>271</v>
      </c>
      <c r="E15" s="42">
        <v>238</v>
      </c>
      <c r="F15" s="33"/>
      <c r="G15" s="34"/>
      <c r="H15" s="7"/>
      <c r="I15" s="25"/>
      <c r="K15" s="14"/>
    </row>
    <row r="16" spans="1:11" ht="12.75">
      <c r="A16" s="20"/>
      <c r="B16" s="11">
        <v>1000</v>
      </c>
      <c r="C16" s="3" t="s">
        <v>7</v>
      </c>
      <c r="D16" s="42">
        <v>34040.304</v>
      </c>
      <c r="E16" s="42">
        <v>33880.304</v>
      </c>
      <c r="F16" s="33"/>
      <c r="G16" s="34"/>
      <c r="H16" s="7"/>
      <c r="I16" s="25"/>
      <c r="K16" s="14"/>
    </row>
    <row r="17" spans="1:11" ht="12.75">
      <c r="A17" s="18"/>
      <c r="B17" s="11">
        <v>1200</v>
      </c>
      <c r="C17" s="19" t="s">
        <v>29</v>
      </c>
      <c r="D17" s="42">
        <v>353</v>
      </c>
      <c r="E17" s="42">
        <v>353</v>
      </c>
      <c r="F17" s="35"/>
      <c r="G17" s="34"/>
      <c r="H17" s="7"/>
      <c r="I17" s="25"/>
      <c r="K17" s="14"/>
    </row>
    <row r="18" spans="1:11" ht="12.75">
      <c r="A18" s="20"/>
      <c r="B18" s="11">
        <v>1300</v>
      </c>
      <c r="C18" s="19" t="s">
        <v>25</v>
      </c>
      <c r="D18" s="42">
        <v>0.4</v>
      </c>
      <c r="E18" s="42">
        <v>0</v>
      </c>
      <c r="F18" s="36"/>
      <c r="G18" s="34"/>
      <c r="H18" s="7"/>
      <c r="I18" s="25"/>
      <c r="K18" s="14"/>
    </row>
    <row r="19" spans="1:11" ht="19.5" customHeight="1">
      <c r="A19" s="63">
        <v>2</v>
      </c>
      <c r="B19" s="9">
        <v>100</v>
      </c>
      <c r="C19" s="65" t="s">
        <v>21</v>
      </c>
      <c r="D19" s="13">
        <v>1470.3</v>
      </c>
      <c r="E19" s="13">
        <v>1470.3</v>
      </c>
      <c r="F19" s="7"/>
      <c r="G19" s="2"/>
      <c r="H19" s="7"/>
      <c r="I19" s="7"/>
      <c r="K19" s="14"/>
    </row>
    <row r="20" spans="1:11" ht="19.5" customHeight="1">
      <c r="A20" s="64"/>
      <c r="B20" s="9">
        <v>1202</v>
      </c>
      <c r="C20" s="64"/>
      <c r="D20" s="13">
        <v>150</v>
      </c>
      <c r="E20" s="13">
        <v>150</v>
      </c>
      <c r="F20" s="7"/>
      <c r="G20" s="2"/>
      <c r="H20" s="7"/>
      <c r="I20" s="7"/>
      <c r="K20" s="14"/>
    </row>
    <row r="21" spans="1:9" ht="24.75" customHeight="1">
      <c r="A21" s="18">
        <v>3</v>
      </c>
      <c r="B21" s="9">
        <v>106</v>
      </c>
      <c r="C21" s="65" t="s">
        <v>36</v>
      </c>
      <c r="D21" s="13">
        <v>2431.421</v>
      </c>
      <c r="E21" s="13">
        <v>2431.421</v>
      </c>
      <c r="F21" s="7"/>
      <c r="G21" s="2"/>
      <c r="H21" s="7"/>
      <c r="I21" s="7"/>
    </row>
    <row r="22" spans="1:9" ht="24.75" customHeight="1">
      <c r="A22" s="18"/>
      <c r="B22" s="9">
        <v>113</v>
      </c>
      <c r="C22" s="64"/>
      <c r="D22" s="13">
        <v>115.04</v>
      </c>
      <c r="E22" s="13">
        <v>118.64</v>
      </c>
      <c r="F22" s="7"/>
      <c r="G22" s="2"/>
      <c r="H22" s="7"/>
      <c r="I22" s="7"/>
    </row>
    <row r="23" spans="1:9" ht="24.75" customHeight="1">
      <c r="A23" s="18">
        <v>4</v>
      </c>
      <c r="B23" s="9">
        <v>106</v>
      </c>
      <c r="C23" s="18" t="s">
        <v>23</v>
      </c>
      <c r="D23" s="13">
        <v>1368.274</v>
      </c>
      <c r="E23" s="13">
        <v>1368.274</v>
      </c>
      <c r="F23" s="7"/>
      <c r="G23" s="2"/>
      <c r="H23" s="7"/>
      <c r="I23" s="7"/>
    </row>
    <row r="24" spans="1:6" ht="12.75">
      <c r="A24" s="49"/>
      <c r="B24" s="38"/>
      <c r="C24" s="20" t="s">
        <v>20</v>
      </c>
      <c r="D24" s="39">
        <f>SUM(D25+D32+D40+D48+D56+D64+D72+D80)</f>
        <v>20101.288</v>
      </c>
      <c r="E24" s="39">
        <f>SUM(E25+E32+E40+E48+E56+E64+E72+E80)</f>
        <v>20271.363999999998</v>
      </c>
      <c r="F24" s="6"/>
    </row>
    <row r="25" spans="1:6" ht="12.75">
      <c r="A25" s="50">
        <v>5</v>
      </c>
      <c r="B25" s="38"/>
      <c r="C25" s="20" t="s">
        <v>39</v>
      </c>
      <c r="D25" s="39">
        <f>SUM(D26:D31)</f>
        <v>5458.813</v>
      </c>
      <c r="E25" s="39">
        <f>SUM(E26:E31)</f>
        <v>5471.813</v>
      </c>
      <c r="F25" s="6"/>
    </row>
    <row r="26" spans="1:6" ht="12.75">
      <c r="A26" s="49"/>
      <c r="B26" s="40" t="s">
        <v>11</v>
      </c>
      <c r="C26" s="3" t="s">
        <v>1</v>
      </c>
      <c r="D26" s="41">
        <v>731.932</v>
      </c>
      <c r="E26" s="41">
        <v>731.932</v>
      </c>
      <c r="F26" s="6"/>
    </row>
    <row r="27" spans="1:6" ht="25.5">
      <c r="A27" s="49"/>
      <c r="B27" s="40" t="s">
        <v>14</v>
      </c>
      <c r="C27" s="8" t="s">
        <v>2</v>
      </c>
      <c r="D27" s="41">
        <v>60</v>
      </c>
      <c r="E27" s="41">
        <v>60</v>
      </c>
      <c r="F27" s="6"/>
    </row>
    <row r="28" spans="1:6" ht="12.75">
      <c r="A28" s="49"/>
      <c r="B28" s="40" t="s">
        <v>15</v>
      </c>
      <c r="C28" s="8" t="s">
        <v>3</v>
      </c>
      <c r="D28" s="41">
        <v>1700</v>
      </c>
      <c r="E28" s="41">
        <v>1700</v>
      </c>
      <c r="F28" s="6"/>
    </row>
    <row r="29" spans="1:6" ht="12.75">
      <c r="A29" s="49"/>
      <c r="B29" s="40" t="s">
        <v>16</v>
      </c>
      <c r="C29" s="8" t="s">
        <v>4</v>
      </c>
      <c r="D29" s="41">
        <v>2773.9</v>
      </c>
      <c r="E29" s="41">
        <v>2786.9</v>
      </c>
      <c r="F29" s="6"/>
    </row>
    <row r="30" spans="1:6" ht="12.75">
      <c r="A30" s="49"/>
      <c r="B30" s="40" t="s">
        <v>17</v>
      </c>
      <c r="C30" s="3" t="s">
        <v>5</v>
      </c>
      <c r="D30" s="41">
        <v>13.981</v>
      </c>
      <c r="E30" s="41">
        <v>13.981</v>
      </c>
      <c r="F30" s="6"/>
    </row>
    <row r="31" spans="1:6" ht="12.75">
      <c r="A31" s="49"/>
      <c r="B31" s="40" t="s">
        <v>19</v>
      </c>
      <c r="C31" s="3" t="s">
        <v>24</v>
      </c>
      <c r="D31" s="41">
        <v>179</v>
      </c>
      <c r="E31" s="41">
        <v>179</v>
      </c>
      <c r="F31" s="6"/>
    </row>
    <row r="32" spans="1:6" ht="12.75">
      <c r="A32" s="50">
        <v>6</v>
      </c>
      <c r="B32" s="12"/>
      <c r="C32" s="20" t="s">
        <v>40</v>
      </c>
      <c r="D32" s="13">
        <f>SUM(D33:D39)</f>
        <v>1972.391</v>
      </c>
      <c r="E32" s="13">
        <f>SUM(E33:E39)</f>
        <v>1982.391</v>
      </c>
      <c r="F32" s="6"/>
    </row>
    <row r="33" spans="1:6" ht="12.75">
      <c r="A33" s="49"/>
      <c r="B33" s="11">
        <v>100</v>
      </c>
      <c r="C33" s="3" t="s">
        <v>1</v>
      </c>
      <c r="D33" s="42">
        <v>411.791</v>
      </c>
      <c r="E33" s="42">
        <v>411.791</v>
      </c>
      <c r="F33" s="6"/>
    </row>
    <row r="34" spans="1:6" ht="12.75">
      <c r="A34" s="49"/>
      <c r="B34" s="43">
        <v>200</v>
      </c>
      <c r="C34" s="8" t="s">
        <v>12</v>
      </c>
      <c r="D34" s="42">
        <v>7.1</v>
      </c>
      <c r="E34" s="42">
        <v>7.1</v>
      </c>
      <c r="F34" s="6"/>
    </row>
    <row r="35" spans="1:6" ht="25.5">
      <c r="A35" s="49"/>
      <c r="B35" s="43">
        <v>300</v>
      </c>
      <c r="C35" s="8" t="s">
        <v>2</v>
      </c>
      <c r="D35" s="44">
        <v>45</v>
      </c>
      <c r="E35" s="44">
        <v>45</v>
      </c>
      <c r="F35" s="6"/>
    </row>
    <row r="36" spans="1:6" ht="12.75">
      <c r="A36" s="49"/>
      <c r="B36" s="43">
        <v>400</v>
      </c>
      <c r="C36" s="8" t="s">
        <v>3</v>
      </c>
      <c r="D36" s="42">
        <v>1000</v>
      </c>
      <c r="E36" s="42">
        <v>1000</v>
      </c>
      <c r="F36" s="6"/>
    </row>
    <row r="37" spans="1:6" ht="12.75">
      <c r="A37" s="49"/>
      <c r="B37" s="43">
        <v>500</v>
      </c>
      <c r="C37" s="8" t="s">
        <v>4</v>
      </c>
      <c r="D37" s="42">
        <v>454</v>
      </c>
      <c r="E37" s="42">
        <v>464</v>
      </c>
      <c r="F37" s="6"/>
    </row>
    <row r="38" spans="1:6" ht="12.75">
      <c r="A38" s="49"/>
      <c r="B38" s="11">
        <v>600</v>
      </c>
      <c r="C38" s="3" t="s">
        <v>5</v>
      </c>
      <c r="D38" s="42">
        <v>20</v>
      </c>
      <c r="E38" s="42">
        <v>20</v>
      </c>
      <c r="F38" s="6"/>
    </row>
    <row r="39" spans="1:6" ht="12.75">
      <c r="A39" s="49"/>
      <c r="B39" s="11">
        <v>800</v>
      </c>
      <c r="C39" s="3" t="s">
        <v>24</v>
      </c>
      <c r="D39" s="42">
        <v>34.5</v>
      </c>
      <c r="E39" s="42">
        <v>34.5</v>
      </c>
      <c r="F39" s="6"/>
    </row>
    <row r="40" spans="1:6" ht="12.75">
      <c r="A40" s="50">
        <v>7</v>
      </c>
      <c r="B40" s="12"/>
      <c r="C40" s="20" t="s">
        <v>41</v>
      </c>
      <c r="D40" s="13">
        <f>SUM(D41:D47)</f>
        <v>1720.034</v>
      </c>
      <c r="E40" s="13">
        <f>SUM(E41:E47)</f>
        <v>1734.998</v>
      </c>
      <c r="F40" s="6"/>
    </row>
    <row r="41" spans="1:6" ht="12.75">
      <c r="A41" s="49"/>
      <c r="B41" s="11">
        <v>100</v>
      </c>
      <c r="C41" s="3" t="s">
        <v>1</v>
      </c>
      <c r="D41" s="42">
        <v>426.19</v>
      </c>
      <c r="E41" s="42">
        <v>426.19</v>
      </c>
      <c r="F41" s="6"/>
    </row>
    <row r="42" spans="1:6" ht="12.75">
      <c r="A42" s="49"/>
      <c r="B42" s="43">
        <v>200</v>
      </c>
      <c r="C42" s="8" t="s">
        <v>12</v>
      </c>
      <c r="D42" s="42">
        <v>7.1</v>
      </c>
      <c r="E42" s="42">
        <v>7.1</v>
      </c>
      <c r="F42" s="6"/>
    </row>
    <row r="43" spans="1:6" ht="25.5">
      <c r="A43" s="49"/>
      <c r="B43" s="43">
        <v>300</v>
      </c>
      <c r="C43" s="8" t="s">
        <v>2</v>
      </c>
      <c r="D43" s="42">
        <v>52</v>
      </c>
      <c r="E43" s="42">
        <v>54.1</v>
      </c>
      <c r="F43" s="6"/>
    </row>
    <row r="44" spans="1:6" ht="12.75">
      <c r="A44" s="49"/>
      <c r="B44" s="43">
        <v>400</v>
      </c>
      <c r="C44" s="8" t="s">
        <v>3</v>
      </c>
      <c r="D44" s="42">
        <v>800</v>
      </c>
      <c r="E44" s="42">
        <v>800</v>
      </c>
      <c r="F44" s="6"/>
    </row>
    <row r="45" spans="1:6" ht="12.75">
      <c r="A45" s="49"/>
      <c r="B45" s="43">
        <v>500</v>
      </c>
      <c r="C45" s="8" t="s">
        <v>4</v>
      </c>
      <c r="D45" s="42">
        <v>384.744</v>
      </c>
      <c r="E45" s="42">
        <v>397.608</v>
      </c>
      <c r="F45" s="6"/>
    </row>
    <row r="46" spans="1:6" ht="12.75">
      <c r="A46" s="49"/>
      <c r="B46" s="11">
        <v>600</v>
      </c>
      <c r="C46" s="3" t="s">
        <v>5</v>
      </c>
      <c r="D46" s="42">
        <v>30</v>
      </c>
      <c r="E46" s="42">
        <v>30</v>
      </c>
      <c r="F46" s="6"/>
    </row>
    <row r="47" spans="1:6" ht="12.75">
      <c r="A47" s="49"/>
      <c r="B47" s="11">
        <v>800</v>
      </c>
      <c r="C47" s="3" t="s">
        <v>24</v>
      </c>
      <c r="D47" s="42">
        <v>20</v>
      </c>
      <c r="E47" s="42">
        <v>20</v>
      </c>
      <c r="F47" s="6"/>
    </row>
    <row r="48" spans="1:6" ht="12.75">
      <c r="A48" s="50">
        <v>8</v>
      </c>
      <c r="B48" s="12"/>
      <c r="C48" s="20" t="s">
        <v>42</v>
      </c>
      <c r="D48" s="13">
        <f>SUM(D49:D55)</f>
        <v>1593.62</v>
      </c>
      <c r="E48" s="13">
        <f>SUM(E49:E55)</f>
        <v>1610.9799999999998</v>
      </c>
      <c r="F48" s="6"/>
    </row>
    <row r="49" spans="1:6" ht="12.75">
      <c r="A49" s="50"/>
      <c r="B49" s="11">
        <v>100</v>
      </c>
      <c r="C49" s="3" t="s">
        <v>1</v>
      </c>
      <c r="D49" s="42">
        <v>423.5</v>
      </c>
      <c r="E49" s="42">
        <v>423.5</v>
      </c>
      <c r="F49" s="6"/>
    </row>
    <row r="50" spans="1:6" ht="12.75">
      <c r="A50" s="50"/>
      <c r="B50" s="43">
        <v>200</v>
      </c>
      <c r="C50" s="8" t="s">
        <v>12</v>
      </c>
      <c r="D50" s="42">
        <v>5.1</v>
      </c>
      <c r="E50" s="42">
        <v>5.1</v>
      </c>
      <c r="F50" s="6"/>
    </row>
    <row r="51" spans="1:6" ht="25.5">
      <c r="A51" s="50"/>
      <c r="B51" s="43">
        <v>300</v>
      </c>
      <c r="C51" s="8" t="s">
        <v>2</v>
      </c>
      <c r="D51" s="42">
        <v>30</v>
      </c>
      <c r="E51" s="42">
        <v>31.2</v>
      </c>
      <c r="F51" s="6"/>
    </row>
    <row r="52" spans="1:6" ht="12.75">
      <c r="A52" s="50"/>
      <c r="B52" s="43">
        <v>400</v>
      </c>
      <c r="C52" s="8" t="s">
        <v>3</v>
      </c>
      <c r="D52" s="42">
        <v>700</v>
      </c>
      <c r="E52" s="42">
        <v>700</v>
      </c>
      <c r="F52" s="6"/>
    </row>
    <row r="53" spans="1:6" ht="12.75">
      <c r="A53" s="50"/>
      <c r="B53" s="43">
        <v>500</v>
      </c>
      <c r="C53" s="8" t="s">
        <v>4</v>
      </c>
      <c r="D53" s="42">
        <v>350.92</v>
      </c>
      <c r="E53" s="42">
        <v>364.88</v>
      </c>
      <c r="F53" s="6"/>
    </row>
    <row r="54" spans="1:6" ht="12.75">
      <c r="A54" s="50"/>
      <c r="B54" s="11">
        <v>600</v>
      </c>
      <c r="C54" s="3" t="s">
        <v>5</v>
      </c>
      <c r="D54" s="42">
        <v>54.1</v>
      </c>
      <c r="E54" s="42">
        <v>56.3</v>
      </c>
      <c r="F54" s="6"/>
    </row>
    <row r="55" spans="1:6" ht="12.75">
      <c r="A55" s="50"/>
      <c r="B55" s="11">
        <v>800</v>
      </c>
      <c r="C55" s="3" t="s">
        <v>24</v>
      </c>
      <c r="D55" s="42">
        <v>30</v>
      </c>
      <c r="E55" s="42">
        <v>30</v>
      </c>
      <c r="F55" s="6"/>
    </row>
    <row r="56" spans="1:6" ht="12.75">
      <c r="A56" s="50">
        <v>9</v>
      </c>
      <c r="B56" s="12"/>
      <c r="C56" s="20" t="s">
        <v>43</v>
      </c>
      <c r="D56" s="13">
        <f>SUM(D57:D63)</f>
        <v>2572.75</v>
      </c>
      <c r="E56" s="13">
        <f>SUM(E57:E63)</f>
        <v>2592.252</v>
      </c>
      <c r="F56" s="6"/>
    </row>
    <row r="57" spans="1:6" ht="12.75">
      <c r="A57" s="49"/>
      <c r="B57" s="11">
        <v>100</v>
      </c>
      <c r="C57" s="3" t="s">
        <v>1</v>
      </c>
      <c r="D57" s="42">
        <v>395.118</v>
      </c>
      <c r="E57" s="42">
        <v>395.118</v>
      </c>
      <c r="F57" s="6"/>
    </row>
    <row r="58" spans="1:6" ht="12.75">
      <c r="A58" s="49"/>
      <c r="B58" s="43">
        <v>200</v>
      </c>
      <c r="C58" s="8" t="s">
        <v>12</v>
      </c>
      <c r="D58" s="42">
        <v>7.1</v>
      </c>
      <c r="E58" s="42">
        <v>7.1</v>
      </c>
      <c r="F58" s="6"/>
    </row>
    <row r="59" spans="1:6" ht="25.5">
      <c r="A59" s="49"/>
      <c r="B59" s="43">
        <v>300</v>
      </c>
      <c r="C59" s="8" t="s">
        <v>2</v>
      </c>
      <c r="D59" s="42">
        <v>35</v>
      </c>
      <c r="E59" s="42">
        <v>35</v>
      </c>
      <c r="F59" s="6"/>
    </row>
    <row r="60" spans="1:6" ht="12.75">
      <c r="A60" s="49"/>
      <c r="B60" s="43">
        <v>400</v>
      </c>
      <c r="C60" s="8" t="s">
        <v>3</v>
      </c>
      <c r="D60" s="42">
        <v>1450</v>
      </c>
      <c r="E60" s="42">
        <v>1450</v>
      </c>
      <c r="F60" s="6"/>
    </row>
    <row r="61" spans="1:6" ht="12.75">
      <c r="A61" s="49"/>
      <c r="B61" s="43">
        <v>500</v>
      </c>
      <c r="C61" s="8" t="s">
        <v>4</v>
      </c>
      <c r="D61" s="42">
        <v>630.532</v>
      </c>
      <c r="E61" s="42">
        <v>650.034</v>
      </c>
      <c r="F61" s="6"/>
    </row>
    <row r="62" spans="1:6" ht="12.75">
      <c r="A62" s="49"/>
      <c r="B62" s="11">
        <v>600</v>
      </c>
      <c r="C62" s="3" t="s">
        <v>5</v>
      </c>
      <c r="D62" s="42">
        <v>35</v>
      </c>
      <c r="E62" s="42">
        <v>35</v>
      </c>
      <c r="F62" s="6"/>
    </row>
    <row r="63" spans="1:6" ht="12.75">
      <c r="A63" s="49"/>
      <c r="B63" s="11">
        <v>800</v>
      </c>
      <c r="C63" s="3" t="s">
        <v>24</v>
      </c>
      <c r="D63" s="42">
        <v>20</v>
      </c>
      <c r="E63" s="42">
        <v>20</v>
      </c>
      <c r="F63" s="6"/>
    </row>
    <row r="64" spans="1:6" ht="12.75">
      <c r="A64" s="50">
        <v>10</v>
      </c>
      <c r="B64" s="12"/>
      <c r="C64" s="20" t="s">
        <v>44</v>
      </c>
      <c r="D64" s="13">
        <f>SUM(D65:D71)</f>
        <v>3529.22</v>
      </c>
      <c r="E64" s="13">
        <f>SUM(E65:E71)</f>
        <v>3616.08</v>
      </c>
      <c r="F64" s="6"/>
    </row>
    <row r="65" spans="1:6" ht="12.75">
      <c r="A65" s="49"/>
      <c r="B65" s="11">
        <v>100</v>
      </c>
      <c r="C65" s="3" t="s">
        <v>1</v>
      </c>
      <c r="D65" s="42">
        <v>423.5</v>
      </c>
      <c r="E65" s="42">
        <v>423.5</v>
      </c>
      <c r="F65" s="6"/>
    </row>
    <row r="66" spans="1:6" ht="12.75">
      <c r="A66" s="49"/>
      <c r="B66" s="43">
        <v>200</v>
      </c>
      <c r="C66" s="8" t="s">
        <v>12</v>
      </c>
      <c r="D66" s="42">
        <v>7.1</v>
      </c>
      <c r="E66" s="42">
        <v>7.1</v>
      </c>
      <c r="F66" s="6"/>
    </row>
    <row r="67" spans="1:6" ht="25.5">
      <c r="A67" s="49"/>
      <c r="B67" s="43">
        <v>300</v>
      </c>
      <c r="C67" s="8" t="s">
        <v>2</v>
      </c>
      <c r="D67" s="42">
        <v>52</v>
      </c>
      <c r="E67" s="42">
        <v>54.1</v>
      </c>
      <c r="F67" s="6"/>
    </row>
    <row r="68" spans="1:6" ht="12.75">
      <c r="A68" s="49"/>
      <c r="B68" s="43">
        <v>400</v>
      </c>
      <c r="C68" s="8" t="s">
        <v>3</v>
      </c>
      <c r="D68" s="42">
        <v>1100</v>
      </c>
      <c r="E68" s="42">
        <v>1100</v>
      </c>
      <c r="F68" s="6"/>
    </row>
    <row r="69" spans="1:6" ht="12.75">
      <c r="A69" s="49"/>
      <c r="B69" s="43">
        <v>500</v>
      </c>
      <c r="C69" s="8" t="s">
        <v>4</v>
      </c>
      <c r="D69" s="42">
        <v>1845.1</v>
      </c>
      <c r="E69" s="42">
        <v>1925.8</v>
      </c>
      <c r="F69" s="6"/>
    </row>
    <row r="70" spans="1:6" ht="12.75">
      <c r="A70" s="49"/>
      <c r="B70" s="11">
        <v>600</v>
      </c>
      <c r="C70" s="3" t="s">
        <v>5</v>
      </c>
      <c r="D70" s="42">
        <v>60</v>
      </c>
      <c r="E70" s="42">
        <v>62.4</v>
      </c>
      <c r="F70" s="6"/>
    </row>
    <row r="71" spans="1:6" ht="12.75">
      <c r="A71" s="49"/>
      <c r="B71" s="11">
        <v>800</v>
      </c>
      <c r="C71" s="3" t="s">
        <v>24</v>
      </c>
      <c r="D71" s="42">
        <v>41.52</v>
      </c>
      <c r="E71" s="42">
        <v>43.18</v>
      </c>
      <c r="F71" s="6"/>
    </row>
    <row r="72" spans="1:6" ht="12.75">
      <c r="A72" s="50">
        <v>11</v>
      </c>
      <c r="B72" s="12"/>
      <c r="C72" s="20" t="s">
        <v>45</v>
      </c>
      <c r="D72" s="13">
        <f>SUM(D73:D79)</f>
        <v>1507.261</v>
      </c>
      <c r="E72" s="13">
        <f>SUM(E73:E79)</f>
        <v>1509.261</v>
      </c>
      <c r="F72" s="6"/>
    </row>
    <row r="73" spans="1:6" ht="12.75">
      <c r="A73" s="49"/>
      <c r="B73" s="11">
        <v>100</v>
      </c>
      <c r="C73" s="3" t="s">
        <v>1</v>
      </c>
      <c r="D73" s="42">
        <v>335.161</v>
      </c>
      <c r="E73" s="42">
        <v>335.161</v>
      </c>
      <c r="F73" s="6"/>
    </row>
    <row r="74" spans="1:6" ht="12.75">
      <c r="A74" s="49"/>
      <c r="B74" s="43">
        <v>200</v>
      </c>
      <c r="C74" s="8" t="s">
        <v>12</v>
      </c>
      <c r="D74" s="42">
        <v>8.1</v>
      </c>
      <c r="E74" s="42">
        <v>8.1</v>
      </c>
      <c r="F74" s="6"/>
    </row>
    <row r="75" spans="1:6" ht="25.5">
      <c r="A75" s="49"/>
      <c r="B75" s="43">
        <v>300</v>
      </c>
      <c r="C75" s="8" t="s">
        <v>2</v>
      </c>
      <c r="D75" s="42">
        <v>20</v>
      </c>
      <c r="E75" s="42">
        <v>20</v>
      </c>
      <c r="F75" s="6"/>
    </row>
    <row r="76" spans="1:6" ht="12.75">
      <c r="A76" s="49"/>
      <c r="B76" s="43">
        <v>400</v>
      </c>
      <c r="C76" s="8" t="s">
        <v>3</v>
      </c>
      <c r="D76" s="42">
        <v>800</v>
      </c>
      <c r="E76" s="42">
        <v>800</v>
      </c>
      <c r="F76" s="6"/>
    </row>
    <row r="77" spans="1:6" ht="12.75">
      <c r="A77" s="49"/>
      <c r="B77" s="43">
        <v>500</v>
      </c>
      <c r="C77" s="8" t="s">
        <v>4</v>
      </c>
      <c r="D77" s="42">
        <v>294</v>
      </c>
      <c r="E77" s="42">
        <v>296</v>
      </c>
      <c r="F77" s="6"/>
    </row>
    <row r="78" spans="1:6" ht="12.75">
      <c r="A78" s="49"/>
      <c r="B78" s="43">
        <v>600</v>
      </c>
      <c r="C78" s="3" t="s">
        <v>5</v>
      </c>
      <c r="D78" s="42">
        <v>35</v>
      </c>
      <c r="E78" s="42">
        <v>35</v>
      </c>
      <c r="F78" s="6"/>
    </row>
    <row r="79" spans="1:6" ht="12.75">
      <c r="A79" s="49"/>
      <c r="B79" s="43">
        <v>800</v>
      </c>
      <c r="C79" s="3" t="s">
        <v>24</v>
      </c>
      <c r="D79" s="42">
        <v>15</v>
      </c>
      <c r="E79" s="42">
        <v>15</v>
      </c>
      <c r="F79" s="6"/>
    </row>
    <row r="80" spans="1:6" ht="12.75">
      <c r="A80" s="50">
        <v>12</v>
      </c>
      <c r="B80" s="12"/>
      <c r="C80" s="20" t="s">
        <v>46</v>
      </c>
      <c r="D80" s="13">
        <f>SUM(D81:D87)</f>
        <v>1747.199</v>
      </c>
      <c r="E80" s="13">
        <f>SUM(E81:E87)</f>
        <v>1753.589</v>
      </c>
      <c r="F80" s="6"/>
    </row>
    <row r="81" spans="1:6" ht="12.75">
      <c r="A81" s="49"/>
      <c r="B81" s="11">
        <v>100</v>
      </c>
      <c r="C81" s="3" t="s">
        <v>1</v>
      </c>
      <c r="D81" s="42">
        <v>383.159</v>
      </c>
      <c r="E81" s="42">
        <v>383.159</v>
      </c>
      <c r="F81" s="6"/>
    </row>
    <row r="82" spans="1:6" ht="12.75">
      <c r="A82" s="49"/>
      <c r="B82" s="43">
        <v>200</v>
      </c>
      <c r="C82" s="8" t="s">
        <v>12</v>
      </c>
      <c r="D82" s="42">
        <v>5.1</v>
      </c>
      <c r="E82" s="42">
        <v>5.1</v>
      </c>
      <c r="F82" s="6"/>
    </row>
    <row r="83" spans="1:6" ht="25.5">
      <c r="A83" s="49"/>
      <c r="B83" s="43">
        <v>300</v>
      </c>
      <c r="C83" s="8" t="s">
        <v>2</v>
      </c>
      <c r="D83" s="42">
        <v>60</v>
      </c>
      <c r="E83" s="42">
        <v>60</v>
      </c>
      <c r="F83" s="6"/>
    </row>
    <row r="84" spans="1:6" ht="12.75">
      <c r="A84" s="49"/>
      <c r="B84" s="43">
        <v>400</v>
      </c>
      <c r="C84" s="8" t="s">
        <v>3</v>
      </c>
      <c r="D84" s="44">
        <v>900</v>
      </c>
      <c r="E84" s="44">
        <v>900</v>
      </c>
      <c r="F84" s="6"/>
    </row>
    <row r="85" spans="1:6" ht="12.75">
      <c r="A85" s="49"/>
      <c r="B85" s="43">
        <v>500</v>
      </c>
      <c r="C85" s="8" t="s">
        <v>4</v>
      </c>
      <c r="D85" s="42">
        <v>346.86</v>
      </c>
      <c r="E85" s="42">
        <v>353.25</v>
      </c>
      <c r="F85" s="6"/>
    </row>
    <row r="86" spans="1:6" ht="12.75">
      <c r="A86" s="49"/>
      <c r="B86" s="11">
        <v>600</v>
      </c>
      <c r="C86" s="3" t="s">
        <v>5</v>
      </c>
      <c r="D86" s="42">
        <v>27.08</v>
      </c>
      <c r="E86" s="42">
        <v>27.08</v>
      </c>
      <c r="F86" s="6"/>
    </row>
    <row r="87" spans="1:6" ht="12.75">
      <c r="A87" s="49"/>
      <c r="B87" s="43">
        <v>800</v>
      </c>
      <c r="C87" s="3" t="s">
        <v>24</v>
      </c>
      <c r="D87" s="42">
        <v>25</v>
      </c>
      <c r="E87" s="42">
        <v>25</v>
      </c>
      <c r="F87" s="6"/>
    </row>
    <row r="88" spans="1:7" s="15" customFormat="1" ht="12.75">
      <c r="A88" s="50">
        <v>13</v>
      </c>
      <c r="B88" s="9">
        <v>702</v>
      </c>
      <c r="C88" s="20" t="s">
        <v>32</v>
      </c>
      <c r="D88" s="13">
        <v>13622.375</v>
      </c>
      <c r="E88" s="13">
        <v>14271.249</v>
      </c>
      <c r="F88" s="30"/>
      <c r="G88" s="55"/>
    </row>
    <row r="89" spans="1:7" s="15" customFormat="1" ht="12.75">
      <c r="A89" s="50">
        <v>14</v>
      </c>
      <c r="B89" s="9">
        <v>702</v>
      </c>
      <c r="C89" s="20" t="s">
        <v>33</v>
      </c>
      <c r="D89" s="13">
        <v>46130.558</v>
      </c>
      <c r="E89" s="13">
        <v>47988.399</v>
      </c>
      <c r="F89" s="30"/>
      <c r="G89" s="56"/>
    </row>
    <row r="90" spans="1:7" s="15" customFormat="1" ht="12.75">
      <c r="A90" s="50">
        <v>15</v>
      </c>
      <c r="B90" s="9">
        <v>702</v>
      </c>
      <c r="C90" s="20" t="s">
        <v>34</v>
      </c>
      <c r="D90" s="13">
        <v>27793.584</v>
      </c>
      <c r="E90" s="13">
        <v>28922.86</v>
      </c>
      <c r="F90" s="30"/>
      <c r="G90" s="56"/>
    </row>
    <row r="91" spans="1:6" ht="12.75">
      <c r="A91" s="50">
        <v>16</v>
      </c>
      <c r="B91" s="9">
        <v>701</v>
      </c>
      <c r="C91" s="20" t="s">
        <v>37</v>
      </c>
      <c r="D91" s="13">
        <v>46666.1</v>
      </c>
      <c r="E91" s="13">
        <v>49823.6</v>
      </c>
      <c r="F91" s="6"/>
    </row>
    <row r="92" spans="1:6" ht="27.75" customHeight="1">
      <c r="A92" s="50">
        <v>17</v>
      </c>
      <c r="B92" s="9">
        <v>703</v>
      </c>
      <c r="C92" s="20" t="s">
        <v>50</v>
      </c>
      <c r="D92" s="13">
        <v>7175.1</v>
      </c>
      <c r="E92" s="13">
        <v>7144.1</v>
      </c>
      <c r="F92" s="6"/>
    </row>
    <row r="93" spans="1:6" ht="12.75">
      <c r="A93" s="50">
        <v>18</v>
      </c>
      <c r="B93" s="9">
        <v>801</v>
      </c>
      <c r="C93" s="20" t="s">
        <v>49</v>
      </c>
      <c r="D93" s="13">
        <v>18894.64</v>
      </c>
      <c r="E93" s="13">
        <v>19869</v>
      </c>
      <c r="F93" s="6"/>
    </row>
    <row r="94" spans="1:6" ht="25.5" customHeight="1">
      <c r="A94" s="45">
        <v>19</v>
      </c>
      <c r="B94" s="9">
        <v>1102</v>
      </c>
      <c r="C94" s="20" t="s">
        <v>35</v>
      </c>
      <c r="D94" s="13">
        <v>7971.5</v>
      </c>
      <c r="E94" s="13">
        <v>7972.7</v>
      </c>
      <c r="F94" s="6"/>
    </row>
    <row r="95" spans="1:8" ht="12.75">
      <c r="A95" s="50">
        <v>20</v>
      </c>
      <c r="B95" s="9">
        <v>801</v>
      </c>
      <c r="C95" s="32" t="s">
        <v>31</v>
      </c>
      <c r="D95" s="13">
        <v>3838.1</v>
      </c>
      <c r="E95" s="13">
        <v>3838.1</v>
      </c>
      <c r="F95" s="27"/>
      <c r="G95" s="23"/>
      <c r="H95" s="23">
        <v>315106.3</v>
      </c>
    </row>
    <row r="96" spans="1:8" ht="25.5">
      <c r="A96" s="50">
        <v>21</v>
      </c>
      <c r="B96" s="9" t="s">
        <v>47</v>
      </c>
      <c r="C96" s="32" t="s">
        <v>30</v>
      </c>
      <c r="D96" s="46">
        <v>31422.75</v>
      </c>
      <c r="E96" s="46">
        <v>31515.055</v>
      </c>
      <c r="F96" s="30"/>
      <c r="G96" s="31"/>
      <c r="H96" s="22"/>
    </row>
    <row r="97" spans="1:8" ht="12.75">
      <c r="A97" s="49"/>
      <c r="B97" s="38"/>
      <c r="C97" s="32" t="s">
        <v>8</v>
      </c>
      <c r="D97" s="13">
        <f>SUM(D7+D19+D20+D21+D22+D23+D24+D88+D89+D90+D91+D92+D93+D94+D95+D96)</f>
        <v>305209.805</v>
      </c>
      <c r="E97" s="13">
        <f>SUM(E7+E19+E20+E21+E22+E23+E24+E88+E89+E90+E91+E92+E93+E94+E95+E96)</f>
        <v>311623.468</v>
      </c>
      <c r="F97" s="5"/>
      <c r="G97" s="29"/>
      <c r="H97" s="28"/>
    </row>
    <row r="98" spans="1:8" ht="12.75">
      <c r="A98" s="51"/>
      <c r="B98" s="47"/>
      <c r="C98" s="52"/>
      <c r="D98" s="53"/>
      <c r="E98" s="53"/>
      <c r="F98" s="5"/>
      <c r="H98" s="24"/>
    </row>
    <row r="99" spans="1:6" ht="12.75">
      <c r="A99" s="51"/>
      <c r="B99" s="47"/>
      <c r="C99" s="52"/>
      <c r="D99" s="53"/>
      <c r="E99" s="53"/>
      <c r="F99" s="5"/>
    </row>
    <row r="100" spans="1:5" ht="13.5" customHeight="1">
      <c r="A100" s="66" t="s">
        <v>38</v>
      </c>
      <c r="B100" s="66"/>
      <c r="C100" s="66"/>
      <c r="D100" s="66"/>
      <c r="E100" s="67"/>
    </row>
    <row r="101" spans="1:7" ht="12.75">
      <c r="A101" s="61"/>
      <c r="B101" s="62"/>
      <c r="C101" s="62"/>
      <c r="D101" s="62"/>
      <c r="E101" s="54"/>
      <c r="G101" s="14"/>
    </row>
    <row r="102" spans="1:5" ht="12.75">
      <c r="A102" s="17"/>
      <c r="D102"/>
      <c r="E102"/>
    </row>
    <row r="104" spans="4:6" ht="12.75">
      <c r="D104" s="22" t="e">
        <f>#REF!+D84+D76+D68+D60+D52+#REF!+D44+D36+D11</f>
        <v>#REF!</v>
      </c>
      <c r="E104" s="22"/>
      <c r="F104" s="23">
        <v>10199.7</v>
      </c>
    </row>
    <row r="105" spans="4:6" ht="12.75">
      <c r="D105" s="22">
        <v>22</v>
      </c>
      <c r="E105" s="22"/>
      <c r="F105" s="23"/>
    </row>
    <row r="106" spans="4:6" ht="12.75">
      <c r="D106" s="22" t="e">
        <f>#REF!+D85+D77+D69+D61+D53+#REF!+D45+D37+D12</f>
        <v>#REF!</v>
      </c>
      <c r="E106" s="22"/>
      <c r="F106" s="23">
        <v>15556.9</v>
      </c>
    </row>
  </sheetData>
  <sheetProtection/>
  <autoFilter ref="A6:D97"/>
  <mergeCells count="11">
    <mergeCell ref="C21:C22"/>
    <mergeCell ref="G88:G90"/>
    <mergeCell ref="C1:E1"/>
    <mergeCell ref="C2:E2"/>
    <mergeCell ref="C3:E3"/>
    <mergeCell ref="C4:E4"/>
    <mergeCell ref="A101:D101"/>
    <mergeCell ref="A19:A20"/>
    <mergeCell ref="C19:C20"/>
    <mergeCell ref="A100:E100"/>
    <mergeCell ref="A5:E5"/>
  </mergeCells>
  <printOptions/>
  <pageMargins left="0.7874015748031497" right="0.5905511811023623" top="0.3937007874015748" bottom="0.3937007874015748" header="0.5118110236220472" footer="0.5118110236220472"/>
  <pageSetup fitToHeight="2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</cp:lastModifiedBy>
  <cp:lastPrinted>2018-09-20T11:40:59Z</cp:lastPrinted>
  <dcterms:created xsi:type="dcterms:W3CDTF">1996-10-08T23:32:33Z</dcterms:created>
  <dcterms:modified xsi:type="dcterms:W3CDTF">2018-11-18T13:58:11Z</dcterms:modified>
  <cp:category/>
  <cp:version/>
  <cp:contentType/>
  <cp:contentStatus/>
</cp:coreProperties>
</file>