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<sst xmlns="http://schemas.openxmlformats.org/spreadsheetml/2006/main" count="1240" uniqueCount="675">
  <si>
    <t>да</t>
  </si>
  <si>
    <t>человек</t>
  </si>
  <si>
    <t>Форма 1</t>
  </si>
  <si>
    <t xml:space="preserve">Цели, задачи и целевые показатели </t>
  </si>
  <si>
    <t>Единица измерения</t>
  </si>
  <si>
    <t>Значение целевого показателя</t>
  </si>
  <si>
    <t>факт</t>
  </si>
  <si>
    <t>Процент выполнения</t>
  </si>
  <si>
    <t>процентов</t>
  </si>
  <si>
    <t>Задача 4. Осуществление государственных  полномочий по хранению, комплектованию, учёту и использованию архивных документов, относящихся к государственной собственности Свердловской области</t>
  </si>
  <si>
    <t>штук</t>
  </si>
  <si>
    <t xml:space="preserve">факт </t>
  </si>
  <si>
    <t>единиц</t>
  </si>
  <si>
    <t xml:space="preserve">      </t>
  </si>
  <si>
    <t xml:space="preserve">план </t>
  </si>
  <si>
    <t>Примечание</t>
  </si>
  <si>
    <t>выполнение, процентов</t>
  </si>
  <si>
    <t>да/нет</t>
  </si>
  <si>
    <t>Форма 2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</si>
  <si>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</si>
  <si>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</si>
  <si>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мероприятия, тыс. рублей</t>
  </si>
  <si>
    <t>план*</t>
  </si>
  <si>
    <t>Информация о фактическом исполнении мероприятия</t>
  </si>
  <si>
    <t>ВСЕГО ПО МУНИЦИПАЛЬНЫМ ПРОГРАММАМ,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</si>
  <si>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</si>
  <si>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</si>
  <si>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</si>
  <si>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</si>
  <si>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Капитальные вложения</t>
  </si>
  <si>
    <t>ВСЕГО ПО МУНИЦИПАЛЬНОЙ ПРОГРАММЕ, В ТОМ ЧИСЛЕ</t>
  </si>
  <si>
    <t>областной бюджет</t>
  </si>
  <si>
    <t>млн. рублей</t>
  </si>
  <si>
    <t xml:space="preserve"> </t>
  </si>
  <si>
    <t>проценты</t>
  </si>
  <si>
    <t>Задача 5. Обеспечение требований к антитеррористической защищенности объектов образования, культуры, физической культуры и спорта, находящихся в муниципальной собственности МО Алапаевское</t>
  </si>
  <si>
    <t xml:space="preserve">         </t>
  </si>
  <si>
    <t>Форма 3</t>
  </si>
  <si>
    <t>Наименование объектов</t>
  </si>
  <si>
    <t>Всего, тыс.руб.</t>
  </si>
  <si>
    <t>Местный бюджет,       тыс. руб.</t>
  </si>
  <si>
    <t>Областной бюджет,       тыс. руб.</t>
  </si>
  <si>
    <t>Федеральный бюджет, тыс. руб.</t>
  </si>
  <si>
    <t>Внебюджетные источники, тыс. руб.</t>
  </si>
  <si>
    <t>план</t>
  </si>
  <si>
    <t>%</t>
  </si>
  <si>
    <t>Итого</t>
  </si>
  <si>
    <t>куб.м/чел</t>
  </si>
  <si>
    <t xml:space="preserve">семей </t>
  </si>
  <si>
    <t>Проведено 2 проверки совместно с Алапаевской городской прокуратурой</t>
  </si>
  <si>
    <t xml:space="preserve">Достижение целевых показателей муниципальных программ муниципального образования Махневское                                        </t>
  </si>
  <si>
    <t>1 полугодие 2023 года</t>
  </si>
  <si>
    <t>1.Общегосударственные вопросы на территории Махнёвского муниципального образования на 2020-2025 годы</t>
  </si>
  <si>
    <t>Цель 1. совершенствование системы муниципального управления  в  Махнёвском муниципальном образовании</t>
  </si>
  <si>
    <t>Задача 1. Создание условий для улучшения деятельности органов местного самоуправления на территории Махневского муниципального образования</t>
  </si>
  <si>
    <t>Цель 2: создание информационных и финансовых условий для развития муниципальной службы в Махнёвском муниципальном образовании</t>
  </si>
  <si>
    <t xml:space="preserve">Задача 2. Обеспечение доступа граждан и организаций к информации органов местного самоуправления муниципального образования </t>
  </si>
  <si>
    <t>1 полоса</t>
  </si>
  <si>
    <t>не менее 1406</t>
  </si>
  <si>
    <t xml:space="preserve">Задача 3. Обеспечение защиты социальных прав и гарантий муниципальных служащих и лиц, замещавших должности муниципальной службы Махнёвского муниципального образования;   </t>
  </si>
  <si>
    <t>Цель 3: рациональное управление средствами местного бюджета, повышение эффективности расходования бюджетных средств;</t>
  </si>
  <si>
    <t xml:space="preserve">Задача 4: Решение вопросов общегосударственного значения, находящихся в компетенции органов местного самоуправления Махнёвского муниципального образования в части обслуживание муниципального долга.                           </t>
  </si>
  <si>
    <t>не более 15%</t>
  </si>
  <si>
    <t>Задача 5: Организация исполнения  местного бюджета в рамках действующего бюджетного законодательства</t>
  </si>
  <si>
    <t>Цель 4: организация эффективной и результативной деятельности  административной комиссии на территории Махнёвского муниципального образования;</t>
  </si>
  <si>
    <t>Задача 6:Осуществление деятельности  административной комиссии на территории Махнёвского муниципального образования</t>
  </si>
  <si>
    <t>не менее 12</t>
  </si>
  <si>
    <t xml:space="preserve">Задача 7: Создание условий для профилактики, предупреждения, выявления и пресечения административных правонарушений в Махнёвском муниципальном образовании, в том числе и в органах    местного самоуправления Махнёвского муниципального образования.              </t>
  </si>
  <si>
    <t>Цель 5: Создание условий для удовлетворения потребностей населения, органов власти, организаций Махнёвского муниципального образования для наиболее полного удовлетворения существующей и потенциальной потребности граждан, в ретроспективной информации и обеспечение гарантированной сохранности документального наследия муниципального образования.</t>
  </si>
  <si>
    <t xml:space="preserve">Задача 8: Обеспечение сохранности, повышение уровня безопасности Архивного фонда в                         Махнёвском муниципальном образовании, за счет проведения неотложных ремонтных работ, модернизации энергетических, охранно-пожарных и иных систем.    </t>
  </si>
  <si>
    <t xml:space="preserve">Задача 9: Удовлетворение потребностей граждан, общества и государства в ретроспективной информации путем внедрения современных автоматизированных архивных технологий     </t>
  </si>
  <si>
    <t xml:space="preserve">Задача 10:  Популяризация архивных документов, организация их использования                                                                </t>
  </si>
  <si>
    <t>Задача 11:Повышение квалификации работников муниципального архива Администрации Махнёвского муниципального образования</t>
  </si>
  <si>
    <t>Задача 12:Предоставление и оформление в установленном порядке копий архивных документов, архивных справок и выписок, связанных с социальной защитой граждан, предусматривающих их пенсионное обеспечение, а также получение льгот и компенсаций в соответствии с законодательством Российской Федерации</t>
  </si>
  <si>
    <t>Задача 13: Создание условий для формирования и содержания муниципального архива и  организация комплектования муниципального архива документами Архивного фонда Махнёвского муниципального образования и другими архивными документами</t>
  </si>
  <si>
    <t>Цель 6: Создание и развитие системы обеспечения вызова экстренных оперативных служб системы 112 Махнёвского муниципального образования</t>
  </si>
  <si>
    <t xml:space="preserve">Задача 14: Осуществление круглосуточного дежурства в готовности к экстренному реагированию на угрозу или возникновение ЧС, обмен оперативной информацией между органами управления, прогнозирование обстановки </t>
  </si>
  <si>
    <t>Цель 7: Создание условий для обслуживания и организации деятельности учреждений Махневского муниципального образования</t>
  </si>
  <si>
    <t>Задача 15:Обеспечение деятельности Финансового отдела Администрации Махневского муниципального образования</t>
  </si>
  <si>
    <t>1. Муниципальная программа «Общегосударственные вопросы на территории Махневского муниципального образования   на 2020-2025 годы »</t>
  </si>
  <si>
    <t>в том числе субсидии местным бюджета</t>
  </si>
  <si>
    <t>2. Муниципальная программа «Повышение эффективности управления муниципальной собственностью Махнёвского муниципального образования на 2019-2025 годы»</t>
  </si>
  <si>
    <t xml:space="preserve">Цель 1. Осуществление эффективного управления муниципальной собственностью и земельными ресурсами 
Махнёвского муниципального образования
</t>
  </si>
  <si>
    <t>Задача 1:Техническая инвентаризация, паспортизация, и учет объектов муниципальной собственности и бесхозяйных объектов</t>
  </si>
  <si>
    <t>Задача 2:Регистрация права муниципальной собственности на бесхозяйные объекты</t>
  </si>
  <si>
    <t>Задача 3:Техническое обеспечение программы «Барс – Реестр»</t>
  </si>
  <si>
    <t>Задача 4: Содержание объектов муниципальной собственности, в том числе жилищного фонда</t>
  </si>
  <si>
    <t>количество</t>
  </si>
  <si>
    <t xml:space="preserve">Цель 2: Обеспечение доходов местного бюджета от использования муниципального имущества, земельных
ресурсов  и приватизации  муниципального имущества
</t>
  </si>
  <si>
    <t>Задача 5:Определение рыночной стоимости объектов муниципального имущества, земельных участков</t>
  </si>
  <si>
    <t>Задача 6: Кадастровый учет объектов недвижимости, в том числе земельных участков</t>
  </si>
  <si>
    <t>Задача 7: Создание условий для вовлечения в оборот  земель  сельскохозяйственного назначения</t>
  </si>
  <si>
    <t>3. Муниципальная программа "Об утверждении муниципальной программы «Комплексные меры профилактики алкоголизма, наркомании и ВИЧ – инфекции  на территории Махнёвского муниципального образования на 2023-2030 годы"</t>
  </si>
  <si>
    <t xml:space="preserve">Цель 1. 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</si>
  <si>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Задача 1. Создание системы социальной профилактики наркомании, активизация борьбы с пьянством, алкоголизмом, табакокурением</t>
  </si>
  <si>
    <t>шт</t>
  </si>
  <si>
    <t>Задача 2.  Оказание правовой, психологической помощи и услуг лицам, страдающим химическими зависимостями. Развитие волонтерского движения, взаимодействие с общественными и религиозными организациями</t>
  </si>
  <si>
    <t>мероприятий</t>
  </si>
  <si>
    <t>Задача 3. Совершенствование нормативно-правовых организационных механизмов, обеспечивающих взаимодействие субъектов системы профилактики наркомании и правонарушений, связанных с незаконным оборотом наркотиков. Информирование населения о мерах противодействия наркомании</t>
  </si>
  <si>
    <t>2. Муниципальная программа "Повышение эффективности управления муниципальной собственностью Махнёвского муниципального образования на 2019 - 2025 годы"</t>
  </si>
  <si>
    <t>3. Муниципальная программа "Комплексные меры профилактики алкоголизма, наркомании и ВИЧ – инфекции на территории                                                                   Махнёвского муниципального образования на 2023 – 2030 годы"</t>
  </si>
  <si>
    <t>4. Муниципальная программа "Поддержка малого и среднего предпринимательства и развитие торговли в Махнёвском муниципальном образовании на 2020-2026 годы"</t>
  </si>
  <si>
    <t>Цель 1. Содействие развитию субъектов малого и среднего предпринимательства на территории Махнёвского муниципального образования, обеспечение занятости и самозанятости населения Махнёвского муниципального образования</t>
  </si>
  <si>
    <t xml:space="preserve">Задача 1.   Решение проблем занятости трудоспособных граждан через создание и сохранение рабочих мест в малом и среднем бизнесе                                                                   
</t>
  </si>
  <si>
    <t>мест</t>
  </si>
  <si>
    <t xml:space="preserve">Задача 2.  Предоставление финансовой поддержки субъектам малого и среднего предпринимательства, осуществляющих деятельность на территории Махнёвского муниципального образования                                                                        </t>
  </si>
  <si>
    <t xml:space="preserve">Задача 3.Предоставление имущественной поддержки субъектам малого и среднего предпринимательства, осуществляющим деятельность на территории Махнёвского муниципального образования                                                                        </t>
  </si>
  <si>
    <t xml:space="preserve">Задача 4. Содействие продвижению выпускаемой продукции субъектами малого и среднего предпринимательства </t>
  </si>
  <si>
    <t>Задача 5. 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</si>
  <si>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Цель 2. Создание условий для наиболее полного удовлетворения спроса населения на потребительские товары и услуги</t>
  </si>
  <si>
    <t>Задача 6. Определение и 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</t>
  </si>
  <si>
    <t>Задача 7. Контроль за обеспечением качества и безопасности потребительских товаров, в том числе алкогольной продукции, поступающей в розничную продажу на территории Махнёвского муниципального образования</t>
  </si>
  <si>
    <t>Задача 8. Развитие розничной торговли на территории Махнёвского муниципального образования</t>
  </si>
  <si>
    <t>тыс.руб</t>
  </si>
  <si>
    <r>
      <t>м</t>
    </r>
    <r>
      <rPr>
        <vertAlign val="superscript"/>
        <sz val="12"/>
        <rFont val="Liberation Serif"/>
        <family val="1"/>
      </rPr>
      <t>2</t>
    </r>
    <r>
      <rPr>
        <sz val="12"/>
        <rFont val="Liberation Serif"/>
        <family val="1"/>
      </rPr>
      <t xml:space="preserve"> на 1000 жителей</t>
    </r>
  </si>
  <si>
    <t>Задача 9.Обновление и модернизация материально-технической базы торговых предприятий Махнёвского муниципального образования</t>
  </si>
  <si>
    <t>Задача 10. Принятие мер по стабилизации ценовой ситуации на территории Махнёвского муниципального образования путем создания эффективной конкурентной среды</t>
  </si>
  <si>
    <t xml:space="preserve">Задача 11. Переподготовка и повышение квалификации кадров в сфере торговли </t>
  </si>
  <si>
    <t>Задача 12. Создание благоприятных условий осуществления деятельности для самозанятых граждан</t>
  </si>
  <si>
    <t>5. Муниципальная программа "О регулировании градостроительной деятельности  на территории Махнёвского муниципального образования на 2020-2025 годы"</t>
  </si>
  <si>
    <t>Цель: 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</si>
  <si>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Задача 1.  Обеспечение территории Махнёвского муниципального образования документами территориального планирования</t>
  </si>
  <si>
    <t>Задача 2. Подготовка документации по планировке и межеванию территории Махневского муниципального образования</t>
  </si>
  <si>
    <t>4. Муниципальная программа «Поддержка малого и среднего предпринимательства и развитие торговли в Махнёвском муниципальном образовании на 2020-2026 годы»</t>
  </si>
  <si>
    <t>5. Муниципальная программа «О регулировании градостроительной деятельности на территории Махнёвского муниципального образования на 2020-2025 годы»</t>
  </si>
  <si>
    <t xml:space="preserve">6. Муниципальная программа «Развитие информационного общества на территории Махнёвского муниципального образования на 2020-2026 годы» </t>
  </si>
  <si>
    <t>Задача 1.Обеспечение условий для социальной адаптации и интеграции в общественную жизнь пожилых людей</t>
  </si>
  <si>
    <t>Цель 2.Обеспечение  благоприятных условий  для привлечения в экономику муниципального образования инвесторов</t>
  </si>
  <si>
    <t>Задача 2.Расширение использования информационных технологий при предоставлении государственных и муниципальных услуг</t>
  </si>
  <si>
    <t>Цель 3.Совершенствование муниципального управления на основе использования информационных и телекоммуникационных технологий</t>
  </si>
  <si>
    <t>Задача 3.Повышение качества государственных и муниципальных услуг, в том числе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</si>
  <si>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 xml:space="preserve">6. Муниципальная программа «Развитие информационного общества на территории Махнёвского муниципального образования                           на 2020-2026 годы» </t>
  </si>
  <si>
    <t xml:space="preserve">7. Муниципальная программа «Развитие жилищно-коммунального хозяйства и благоустройства Махнёвского муниципального образования на 2023-2028 годы» </t>
  </si>
  <si>
    <t>Цель 1. Развитие жилищно-коммунального хозяйства и благоустройства Махнёвского муниципального образования</t>
  </si>
  <si>
    <t>км</t>
  </si>
  <si>
    <t>Задача 3. Выполнить необходимые работы по содержанию объектов благоустройства, улучшение санитарного состояния территории Махнёвского муниципального образования и выполнение комплекса работ по обеспечению полномочий органов местного самоуправления согласно законодательства РФ</t>
  </si>
  <si>
    <t>Задача 4. Организация обслуживания уличного освещения</t>
  </si>
  <si>
    <t>Задача 2. Создать техническую возможность для сетевого газоснабжения и развития газификации населённых пунктов в Махнёвском муниципальном образовании</t>
  </si>
  <si>
    <t>Задача 1. Строительство объектов жилищного, социального назначения находящихся в собственности Махнёвского муниципального образования</t>
  </si>
  <si>
    <t>Задача 6. Приобрести технику и оборудование</t>
  </si>
  <si>
    <t>Задача 7. Провести капитальный ремонт муниципального жилищного фонда</t>
  </si>
  <si>
    <t>Задача 8. Провести инвентаризацию МКД с высоким процентом износа</t>
  </si>
  <si>
    <t>Задача 9. Ликвидировать аварийный  жилой фонд</t>
  </si>
  <si>
    <t xml:space="preserve">8. Муниципальная программа «Развитие системы образования и реализация молодежной политики в Махнёвском муниципальном образовании на 2020-2026 годы» </t>
  </si>
  <si>
    <t>Цель 1  «Обеспечение доступности качественного образования, соответствующего требованиям инновационного социально-экономического развития Махнёвского муниципального образования»</t>
  </si>
  <si>
    <t>Задача 1. «Создание условий для приобретения в процессе освоения основных общеобразовательных программ знаний, умений, навыков и формирования компетенции, необходимых для осознанного выбора профессии и получения профессионального образования»</t>
  </si>
  <si>
    <t>Задача 2 «Обеспечение государственных гарантий прав граждан на получение общедоступного и бесплатного дошкольного образования в дошкольных образовательных организациях»</t>
  </si>
  <si>
    <t>Задача 3 «Обеспечение доступности качественных образовательных услуг в сфере дополнительного образования в Махнёвском муниципальном образовании»</t>
  </si>
  <si>
    <t>Задача 4 «Осуществление мероприятий по организации питания в муниципальных общеобразовательных организациях»</t>
  </si>
  <si>
    <t>Задача 6 « Организация обеспечения государственных и муниципальных образовательных организаций учебниками, вошедшими в федеральные перечни учебников»</t>
  </si>
  <si>
    <t>Задача 7 «Сохранение и развитие спортивной инфраструктуры муниципальных общеобразовательных организаций в Махнёвском муниципальном образовании</t>
  </si>
  <si>
    <t>Задача 8 «Обеспечение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</si>
  <si>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Цель 2 «Создание условий для сохранения здоровья и развития детей в Махнёвском муниципальном образовании»</t>
  </si>
  <si>
    <t>Задача 9 « Совершенствование форм организации отдыха и оздоровления детей»</t>
  </si>
  <si>
    <t>Цель 3.  Обновление системы развития педагогических кадров, повышение престижа учительской профессии</t>
  </si>
  <si>
    <t>Задача 10 «Повышение уровня профессиональной подготовки педагогических работников общеобразовательных организаций</t>
  </si>
  <si>
    <t>Задача 11  «Поддержка и укрепление здоровья, предупреждение заболеваний работников образовательных организаций Махнёвского муниципального образования»</t>
  </si>
  <si>
    <t>Цель 4. «Комплексное развитие и совершенствование системы патриотического воспитания граждан на территории Свердловской области, направленное на создание условий для повышения гражданской ответственности, уровня консолидации общества для устойчивого развития Российской Федерации и воспитания граждан, имеющих активную гражданскую позицию»</t>
  </si>
  <si>
    <t>Задача 12 «Развитие инфраструктуры муниципальных образовательных организаций для организации патриотического воспитания граждан в Махнёвском муниципальном образовании</t>
  </si>
  <si>
    <t>Задача 13 « Пропаганда культурного многообразия, этнокультурных ценностей и толерантных отношений в средствах массовой информации в Махнёвском муниципальном образовании»</t>
  </si>
  <si>
    <t>Задача 14  «Формирование у детей навыков безопасного поведения на улицах и дорогах»</t>
  </si>
  <si>
    <t>Задача 15 « Формирование основ безопасности жизнедеятельности обучающихся»</t>
  </si>
  <si>
    <t>Цель 5.  «Создание условий для успешной интеграции молодежи в обществе, эффективной самореализации молодежи, направленной на раскрытие ее потенциала для дальнейшего развития»</t>
  </si>
  <si>
    <t>Задача 16.  «Развитие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среде»</t>
  </si>
  <si>
    <t xml:space="preserve">8. Муниципальная программа «Развитие системы образования и реализация молодежной политики в
Махнёвском муниципальном образовании на 2020-2026 годы» </t>
  </si>
  <si>
    <t xml:space="preserve">9. Муниципальная программа "Развитие культуры на территории Махнёвского муниципального образования 
на 2023-2030 годы"
</t>
  </si>
  <si>
    <t>Цель: Духовно – нравственное развитие личности и реализация человеческого потенциала в условиях перехода к инновационному типу развития общества и экономики Махнёвского муниципального образования</t>
  </si>
  <si>
    <t>Задача 1. Повышение доступности и качества  услуг, оказываемых  населению в сфере культуры</t>
  </si>
  <si>
    <t>тыс.человек</t>
  </si>
  <si>
    <t>Задача 2. Создание условий для развития творческого потенциала населения</t>
  </si>
  <si>
    <t>Задача 3.Обеспечение условий для развития инновационной деятельности  муниципальных учреждений культуры</t>
  </si>
  <si>
    <t>10. Муниципальная программа "Экология и природные ресурсы Махнёвского муниципального образования на 2023-2028 года"</t>
  </si>
  <si>
    <t>Цель 1. улучшение экологической ситуации и безопасности проживания населения Махнёвского муниципального образования</t>
  </si>
  <si>
    <t xml:space="preserve">Задача 1. Модернизация инфраструктуры по обращению с
твердыми коммунальными отходами посредством реализации мероприятий, предусмотренных программой
</t>
  </si>
  <si>
    <t>Задача 2. Обеспечение развития питьевого водоснабжения населенных пунктов Махнёвского муниципального образования путем охраны и восстановления колодцев, родников, скважин.</t>
  </si>
  <si>
    <t>Цель 1. Создание условий для развития на территории Махнёвского муниципального образования физической культуры и спорта</t>
  </si>
  <si>
    <t>Задача 1. Привлечение населения Махнёвского муниципального образования к здоровому образу жизни, увеличение количества жителей Махнёвского муниципального образования, систематически занимающихся физической культурой и спортом</t>
  </si>
  <si>
    <t xml:space="preserve">Задача 2. 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 </t>
  </si>
  <si>
    <t>%;</t>
  </si>
  <si>
    <t>Цель 2. Развитие системы патриотического воспитания граждан Махнёвского муниципального образования, построенной на правовом сознании молодежи, верности Отечеству, готовности к выполнению конституционных обязанностей, гармонизации межнациональных и межконфессиональных отношений, сохранении культурной и исторической памяти</t>
  </si>
  <si>
    <t>Задача 3.Развитие военно-патриотического воспитания молодежи Махнёвского муниципального образования на основе формирования профессионально-значимых качеств, умений и готовности к их активному проявлению в процесс военной и государственной службы, верности конституционному и воинскому долгу</t>
  </si>
  <si>
    <t>11. Муниципальная программа «Развитие физической культуры, спорта и патриотического воспитания молодежи в Махнёвском муниципальном образовании на 2023-2030 годы»</t>
  </si>
  <si>
    <t xml:space="preserve">12. Муниципальная программа «Обеспечение пожарной безопасности Махнёвского муниципального образования на 2020-2026 годы» </t>
  </si>
  <si>
    <t>Цель программы: повышение защищённости от пожаров населения и территорий Махнёвского муниципального образования</t>
  </si>
  <si>
    <t>Задача: Обеспечение необходимых условий для реализации полномочий по обеспечению первичных мер пожарной безопасности, защиты жизни и здоровья граждан, материальных ценностей в границах Махнёвского муниципального образования</t>
  </si>
  <si>
    <t>кв.км</t>
  </si>
  <si>
    <t>шт.</t>
  </si>
  <si>
    <t>Цель программы:  Защита населения и территории от последствий чрезвычайных ситуаций природного и техногенного характера.</t>
  </si>
  <si>
    <t>Задача 1.   Осуществление мероприятий по гражданской обороне и предупреждение, ликвидация чрезвычайных ситуаций.</t>
  </si>
  <si>
    <t xml:space="preserve">13. Муниципальная программа «Обеспечение мероприятий по гражданской обороне и предупреждение, ликвидация чрезвычайных ситуаций на 2020-2026 годы» 
</t>
  </si>
  <si>
    <t>Задача 2. Обеспечение безопасности и охраны жизни людей на водных объектах.</t>
  </si>
  <si>
    <t>комплект</t>
  </si>
  <si>
    <t xml:space="preserve">14. Муниципальная программа «Социальная поддержка населения Махнёвского муниципального образования на 2023 – 2030 годы»                                               </t>
  </si>
  <si>
    <t>Цель 1. Осуществление государственного полномочия Свердловской области по предоставлению гражданам субсидий и компенсации  расходов на оплату жилого помещения и коммунальных услуг</t>
  </si>
  <si>
    <t>Задача 1. Предоставление социальной поддержки населению</t>
  </si>
  <si>
    <t xml:space="preserve">15. Муниципальная программа «Инженерное обустройство земельных участков под жилищное строительство в Махнёвском муниципальном образовании на 2019 - 2025 годы» </t>
  </si>
  <si>
    <t>Цель 1:   Обеспечение граждан земельными участками для индивидуального жилищного строительства</t>
  </si>
  <si>
    <t xml:space="preserve">Задача 1:  Формирования земельных участков на застроенных территориях
</t>
  </si>
  <si>
    <t>Цель 1.Развитие транспорта, дорожного хозяйства на территории Махнёвского муниципального образования.</t>
  </si>
  <si>
    <t>Задача 2. Провести ремонт автомобильных дорог общего пользования местного значения;</t>
  </si>
  <si>
    <t>Задача 1. Провести капитальный ремонт, реконструкцию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населения;</t>
  </si>
  <si>
    <t>м</t>
  </si>
  <si>
    <t>Задача 3. Выполнить работы по содержанию автомобильных дорог общего пользования местного значения и искусственных сооружений, расположенных на них;</t>
  </si>
  <si>
    <t>Задача 4. Выполнить мероприятия по строительству и реконструкции дворовых территорий многоквартирных домов, проездов к дворовым территориям многоквартирных домов, обустройство транспортной инфраструктуры земельных участков ИЖС населённых пунктов Махнёвского муниципального образования;</t>
  </si>
  <si>
    <t>Задача 5. Организация транспортного обслуживания населения.</t>
  </si>
  <si>
    <t>Задача 6. 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</si>
  <si>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Задача 7 Разработка (актуализация) программы комплексного развития транспортной инфраструктуры</t>
  </si>
  <si>
    <t>Задача 8. Разработка проектно-сметной документации на строительство, реконструкцию, капитальный ремонт, участков существующих дорог, автомобильных и пешеходных мостов местного значения</t>
  </si>
  <si>
    <t>Задача 9. Строительство, реконструкция автомобильных дорог, автомобильных и пешеходных мостов местного значения</t>
  </si>
  <si>
    <t xml:space="preserve">16. Муниципальная программа «Развитие транспорта, дорожного хозяйства на территории Махнёвского муниципального образования на 2023-2028 годы»                     </t>
  </si>
  <si>
    <t xml:space="preserve">17. Муниципальная программа «О дополнительных мерах социальной поддержки населения Махнёвского муниципального образования, на 2022-2028 годы» </t>
  </si>
  <si>
    <t>Цель.  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</si>
  <si>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 xml:space="preserve"> Задача 1. Организация назначения и выплаты пожизненной ежемесячной денежной выплаты почётным гражданам                                                       Махнёвского муниципального образования</t>
  </si>
  <si>
    <t>Задача 2. Организация захоронения бесхозных трупов</t>
  </si>
  <si>
    <t>18. Муниципальная программа «Комплексное развитие сельских территорий Махнёвского муниципального образования до 2025 года»</t>
  </si>
  <si>
    <t>Цель 1 Комплексное развитие  сельских территорий  на основе создания достойных условий для жизни и деятельности населения</t>
  </si>
  <si>
    <t>Задача 1: Создание условий для обеспечения доступным и комфортным жильем сельского населения</t>
  </si>
  <si>
    <t>квартир</t>
  </si>
  <si>
    <t>Задача 2: Создание и развитие инфраструктуры на сельских территориях</t>
  </si>
  <si>
    <t xml:space="preserve">Цель 2 Сохранение доли сельского населения в общей численности населения Свердловской области на уровне не менее 15 процентов в 2025 году:
в 2018 году (базовый год) - 15 процентов;
в 2020 году - 15 процентов;
в 2021 году - 15 процентов;
в 2022 году - 15 процентов;
в 2023 году - 15 процентов;
в 2024 году - 15 процентов;
в 2025 году - 15 процентов;
</t>
  </si>
  <si>
    <t>Задача 3: формирование единой сети автомобильных дорог, круглогодично доступной для населения и хозяйствующих субъектов;</t>
  </si>
  <si>
    <t xml:space="preserve">Цель 3 Сохранение соотношения среднемесячных располагаемых ресурсов сельского и городского домохозяйств на уровне не менее 86 процентов в 2025 году:
в 2018 году (базовый год) - 86 процентов;
в 2020 году - 86 процентов;
в 2021 году - 86 процентов;
в 2022 году - 86 процентов;
в 2023 году - 86 процентов;
в 2024 году - 86 процентов;
в 2025 году - 86 процентов;
</t>
  </si>
  <si>
    <t>Задача 4: развитие сети учреждений культурно-досугового типа в сельской местности;</t>
  </si>
  <si>
    <t>Задача 5: реализация проектов по благоустройству сельских территорий;</t>
  </si>
  <si>
    <t>Задача 6: развитие сети плоскостных спортивных сооружений в сельской местности;</t>
  </si>
  <si>
    <t xml:space="preserve">Цель 4 Повышение доли общей площади благоустроенных жилых помещений в сельских населенных пунктах до 38 процентов в 2025 году:
в 2018 году (базовый год) - 24,8 процента;
в 2020 году - 26 процентов;
в 2021 году - 29 процентов;
в 2022 году - 32 процента;
в 2023 году - 35 процентов;
в 2024 году - 38 процентов;
в 2025 году - 38 процентов;
</t>
  </si>
  <si>
    <t>Задача 7: реализация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застройку;</t>
  </si>
  <si>
    <t>Задача 8: реализация проектов по созданию современного облика сельских территорий (сельских агломераций)</t>
  </si>
  <si>
    <t>Цель: Совершенствование системы муниципального управления в Махнёвском муниципальном образовании и проведение единой государственной политики в области противодействия коррупции</t>
  </si>
  <si>
    <t>Задача 1: 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</si>
  <si>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Задача 2: Создание условий для профилактики, предупреждения, выявления и пресечения коррупционных правонарушений, а также конфликта интересов в органах местного самоуправления Махнёвского муниципального образования</t>
  </si>
  <si>
    <t>не менее 1</t>
  </si>
  <si>
    <t xml:space="preserve">20. Муниципальная программа  «Управление муниципальными финансами Махнёвского муниципального образования на 2023-2029 годы» </t>
  </si>
  <si>
    <t>Цель 1. Повышение финансовой устойчивости бюджета муниципального образования</t>
  </si>
  <si>
    <t>Задача 1. Увеличение объема налоговых и неналоговых доходов бюджета Махнёвского муниципального образования</t>
  </si>
  <si>
    <t>Цель 2. Рациональное управление средствами местного бюджета, повышение эффективности бюджетных расходов</t>
  </si>
  <si>
    <t>Задача 2. Организация бюджетного процесса в части планирования местного бюджета</t>
  </si>
  <si>
    <t>Задача 3. Организация исполнения местного бюджета в рамках действующего бюджетного законодательства</t>
  </si>
  <si>
    <t>Задача 4. Организация бюджетного процесса в части составления отчетности об исполнении местного и консолидированного бюджета Махнёвского муниципального образования</t>
  </si>
  <si>
    <t>Задача 5. Обеспечение контроля за соблюдением бюджетного законодательства и законодательства в сфере закупок</t>
  </si>
  <si>
    <t>Задача 6. Повышение эффективности управления средствами бюджета Махнёвского муниципального образования</t>
  </si>
  <si>
    <t>Цель 3. Соблюдение ограничений по объему муниципального долга Махнёвского муниципального образования и расходам на его обслуживание, установленных федеральным, областным и местным законодательством, своевременное исполнение долговых обязательств</t>
  </si>
  <si>
    <t>Задача 7. Планирование и осуществление муниципальных заимствований исходя из размера дефицита местного бюджета и необходимости безусловного исполнения расходных и долговых обязательств Махнёвского муниципального образования</t>
  </si>
  <si>
    <t>Задача 8. Учет долговых обязательств Махнёвского муниципального образования и соблюдение принятых ограничений по долговой нагрузке</t>
  </si>
  <si>
    <t>Задача 9. Минимизация расходов на обслуживание долговых обязательств Махнёвского муниципального образования</t>
  </si>
  <si>
    <t>Цель 4. Формирование единого информационного пространства и применение информационных и телекоммуникационных технологий в сфере управления муниципальными финансами Махнёвского муниципального образования</t>
  </si>
  <si>
    <t>Задача 10. Развитие информационной системы управления финансами</t>
  </si>
  <si>
    <t>Цель 5. Обеспечение условий для реализации мероприятий муниципальной программы в соответствии с установленными сроками и задачами</t>
  </si>
  <si>
    <t>Задача 11. Обеспечение эффективной деятельности Финансового отдела Администрации Махнёвского муниципального образования по реализации муниципальной  программы Управление муниципальными финансами Махнёвского муниципального образования на 2023-2029 годы.</t>
  </si>
  <si>
    <t>степень качества</t>
  </si>
  <si>
    <t>II</t>
  </si>
  <si>
    <t>годовой показатель</t>
  </si>
  <si>
    <t>21. Муниципальная программа «Обеспечение эпизоотического и ветеринарно-санитарного благополучия на территории Махневского муниципального образования до 2028 года»</t>
  </si>
  <si>
    <t>Цель 1. Обеспечение санитарно-эпидемиологического благополучия населения</t>
  </si>
  <si>
    <t>Задача 1. Защита населения от заболеваний, общих для человека и животных, носителями которых могут быть животные без владельцев.</t>
  </si>
  <si>
    <t>22. Муниципальная программа «Профилактика правонарушений на территории Махнёвского муниципального образования на 2023-2030 годы»</t>
  </si>
  <si>
    <t>Задача 1. 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</si>
  <si>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Задача 2. Усиление социальной профилактики правонарушений среди несовершеннолетних</t>
  </si>
  <si>
    <t>23. Муниципальная программа «Содействие созданию новых мест в общеобразовательных организациях Махнёвского муниципального образования в соответствии с прогнозируемой потребностью и современными условиями обучения, на 2016 - 2025 годы»</t>
  </si>
  <si>
    <t>Цель 1.    Обеспечить создание в Махнёвском муниципальном образовании новых мест в общеобразовательных организациях в соответствии с прогнозируемой потребностью и современными требованиями к условиям обучения</t>
  </si>
  <si>
    <t xml:space="preserve">Задача 1.   обеспечение односменного режима обучения в 1–4 классах общеобразовательных организаций. </t>
  </si>
  <si>
    <t xml:space="preserve">24. Муниципальная программа «Формирование законопослушного поведения участников дорожного движения в Махнёвском муниципальном образовании на 2018 – 2025 годы» </t>
  </si>
  <si>
    <t>Цель программы: повышение уровня правового воспитания участников дорожного движения, культуры их поведения, профилактика детского дорожно-транспортного травматизма.</t>
  </si>
  <si>
    <t>Задача 1.  предупреждение опасного поведения детей дошкольного и школьного возраста, участников дорожного движения.</t>
  </si>
  <si>
    <t>Задача 2. 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поведения;</t>
  </si>
  <si>
    <t>Задача 3. совершенствование системы профилактики детского дорожно-транспортного травматизма, формирование у детей навыков безопасного поведения на дорогах.</t>
  </si>
  <si>
    <t>Цель 1: Повышение уровня защищенности населения, муниципальных учреждений, муниципальных казенных и бюджетных учреждений образования, культуры, физической культуры и спорта, расположенных на территории Махнёвского муниципального образования, от возможных террористических посягательств</t>
  </si>
  <si>
    <t xml:space="preserve">Задача 1: совершенствование системы управления в области профилактики терроризма и экстремизма, и ликвидации его последствий </t>
  </si>
  <si>
    <t>Цель 2: Совершенствование системы предупреждения терроризма и экстремизма</t>
  </si>
  <si>
    <t>Задача 2: Проведение мероприятий направленных на развитие межнациональных и межконфессиональных отношений, на профилактику экстремизма и терроризма на территории Махнёвского МО</t>
  </si>
  <si>
    <t>Цель программы:  повышение качества и комфорта городской среды на территории Махнёвского муниципального образования</t>
  </si>
  <si>
    <t>Задача 1. Увеличение количества благоустроенных дворовых территорий многоквартирных домов на территории Махнёвского муниципального образования.</t>
  </si>
  <si>
    <t>Задача 2. Увеличение количества благоустроенных общественных территорий Махнёвского муниципального образования.</t>
  </si>
  <si>
    <t xml:space="preserve">25. Муниципальная программа «Профилактика терроризма и экстремизма
на территории Махнёвского муниципального образования
на 2017 – 2025 годы»
</t>
  </si>
  <si>
    <t xml:space="preserve">26. Муниципальная программа «Формирование современной городской среды
 на 2018-2027 годы» 
</t>
  </si>
  <si>
    <t>Задача 3.  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образования.</t>
  </si>
  <si>
    <t>ед./кв.м</t>
  </si>
  <si>
    <t>1/8315,4</t>
  </si>
  <si>
    <t>27. Муниципальная программа «Внесение в Единый государственный реестр недвижимости сведений о границах населенных пунктов территориальных зон Махнёвского муниципального образования на 2017 – 2025 годы»</t>
  </si>
  <si>
    <t xml:space="preserve">Цель: Увеличение количества населенных пунктов и территориальных зон, сведения о которых внесены в государственный кадастр недвижимости в виде координатного описания на территории Махнёвского муниципального образования
</t>
  </si>
  <si>
    <t xml:space="preserve">Задача 1: Обеспечение проведения работ по описанию местоположения границ населенных пунктов и территориальных зон
</t>
  </si>
  <si>
    <t xml:space="preserve">населенный пункт </t>
  </si>
  <si>
    <t>Территориальные зоны</t>
  </si>
  <si>
    <t xml:space="preserve">28. Муниципальная программа
«Профилактика туберкулёза в Махнёвском муниципальном образовании 
на 2017-2025 годы» 
</t>
  </si>
  <si>
    <t>Цель. Стабилизация и снижение заболеваемости и смертности от туберкулёза в Махнёвском муниципальном образовании.</t>
  </si>
  <si>
    <t>Задача 1.  Своевременная диагностика и повышение эффективности лечения больных туберкулёзом.</t>
  </si>
  <si>
    <t>Задача 2.  Организация обследования населения на туберкулез с  наибольшим охватом групп повышенного риска</t>
  </si>
  <si>
    <t xml:space="preserve">Задача 3.  Создание информационной системы борьбы с туберкулезом. Профилактика,
гигиеническое воспитание и обучение населения мерам профилактики туберкулеза
</t>
  </si>
  <si>
    <t xml:space="preserve">29. Муниципальная программа 
«Обеспечение жильем молодых семей на территории
 Свердловской области на 2018-2025 годы»
</t>
  </si>
  <si>
    <t>Цель 1. Решение жилищной проблемы молодых семей, проживающих на территории Свердловской области признанных в установленном действующим законодательством порядке нуждающимися в улучшении жилищных условий</t>
  </si>
  <si>
    <t>Задача 1.  Предоставление мер государственной поддержки в решении жилищной проблемы молодым семьям</t>
  </si>
  <si>
    <t>Задача 2. Информирование населения Махнёвского муниципального образования об условиях и порядке получения финансовой поддержки молодыми семьями, нуждающимися в улучшении жилищных условий, и вариантах улучшения жилищных условий</t>
  </si>
  <si>
    <t xml:space="preserve">30. Муниципальная программа  
«Энергосбережение и повышение энергетической эффективности Махнёвского муниципального образования на 2018 - 2025 годы»
</t>
  </si>
  <si>
    <t>Цель 1.   Активизация в Махнёвском муниципальном образовании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 удельного энергопотребления в бюджетных организациях, жилищно-коммунальном хозяйстве, в транспортном комплексе</t>
  </si>
  <si>
    <t>Задача 1.  Обеспечение учета используемых энергетических ресурсов и применения приборов учета используемых энергетических ресурсов</t>
  </si>
  <si>
    <t>Задача 2.  Повышения энергетической эффективности у  территориальных органов и территориальных структурных подразделений Администрации Махнёвского муниципального образования, муниципальных учреждений</t>
  </si>
  <si>
    <t>Задача 3.  Повышения энергетической эффективности в жилищном фонде</t>
  </si>
  <si>
    <t>квт.ч/кв.м</t>
  </si>
  <si>
    <t>гкал/кв.м</t>
  </si>
  <si>
    <t>м3/чел</t>
  </si>
  <si>
    <t>м3</t>
  </si>
  <si>
    <t>ту.т./кв.м</t>
  </si>
  <si>
    <t>Задача 4.  Повышения энергетической эффективности в системах коммунальной инфраструктуры</t>
  </si>
  <si>
    <t>Задача 5. Повышения энергетической эффективности в транспортном комплексе</t>
  </si>
  <si>
    <t>т у. т</t>
  </si>
  <si>
    <t>Тыс.кВт.ч</t>
  </si>
  <si>
    <t>кВт.ч/куб.м</t>
  </si>
  <si>
    <t xml:space="preserve">31. Муниципальная программа 
«Переселение граждан из аварийного жилищного фонда и жилых помещений, признанных непригодными для проживания на территории Махнёвского муниципального образования на 2023 – 2029 годы» 
</t>
  </si>
  <si>
    <t>Цель: Ликвидация ветхого и аварийного жилищного фонда на территории Махнёвского  муниципального образования с учетом реальных возможностей бюджетного финансирования и привлечения внебюджетных ресурсов</t>
  </si>
  <si>
    <t>Задача 1: Переселение  семей из ветхих и аварийных домов на территории Махнёвского муниципального образования</t>
  </si>
  <si>
    <t xml:space="preserve"> Задача 2.  Снос ветхих и аварийных домов, жильцы которых отселены</t>
  </si>
  <si>
    <t>кв.метр</t>
  </si>
  <si>
    <t>Цель. Формирование навыков рационального правового поведения участников потребительских отношений в Махнёвском муниципальном образовании</t>
  </si>
  <si>
    <t>Задача 1.   Повышение уровня правовой грамотности населения Махнёвского муниципального образования</t>
  </si>
  <si>
    <t xml:space="preserve">Задача 2.  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                                                             </t>
  </si>
  <si>
    <t>Задача 3. 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</si>
  <si>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на 1000 чел</t>
  </si>
  <si>
    <t>Цель 1: Организация профилактики безнадзорности и правонарушений в общеобразовательных организациях формирование у детей ценного отношения к своему здоровью и здоровому образу жизни, профилактика алкоголизма и наркомании, социально-нравственное оздоровление молодежной среды</t>
  </si>
  <si>
    <t xml:space="preserve">Задача 1. 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этому. </t>
  </si>
  <si>
    <t>Задача 2.      Снижение уровня правонарушений среди несовершеннолетних.</t>
  </si>
  <si>
    <t xml:space="preserve">Задача 3.  Снижение количества несовершеннолетних и семей, находящихся в социально-опасном положении и (или) трудной жизненной ситуации, состоящих на внутришкольном профилактическом учете. </t>
  </si>
  <si>
    <t xml:space="preserve">Задача 4.  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 </t>
  </si>
  <si>
    <t>Цель 1  «Развитие у молодёжи высоких нравственных качеств путём пропа¬ганды идей добровольного труда на благо общества и привлечения школьников к решению социально значимых проблем (через участие в соци¬альных,   экологических,   гуманитарных,   культурно-образовательных, просветительских и др. проектах и программах)»</t>
  </si>
  <si>
    <t>Задача 1.  «Поддержание действующих волонтерских отрядов на территории Махнёвского муниципального образования »</t>
  </si>
  <si>
    <t xml:space="preserve">% </t>
  </si>
  <si>
    <t>Задача 2  «Создание волонтерских отрядов  по  новым  направлениям деятельности»</t>
  </si>
  <si>
    <t>Цель 2 «Повышение качества деятельности добровольческих (волонтерских) организаций в Махневском муниципальном образовании»</t>
  </si>
  <si>
    <t>Задача 3  «Развитие методической, информационной, консультационной, образовательной и ресурсной поддержки добровольческой (волонтерской) деятельности»</t>
  </si>
  <si>
    <t>Задача 4 «Развитие взаимосвязей волонтерского движения с благополучателями (социальными учреждениями, отдельными категориями нуждающихся в помощи лиц и пр.), благотворительными фондами и иными организациям, нуждающимися в поддержке волонтеров»</t>
  </si>
  <si>
    <t>32. Муниципальная программа
«Защита прав потребителей в  Махнёвском муниципальном образовании на 2018-2025 годы»</t>
  </si>
  <si>
    <t>33. Муниципальная программа
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</si>
  <si>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 xml:space="preserve">31. Муниципальная программа 
«Переселение граждан из аварийного жилищного фонда и жилых помещений, признанных непригодными для проживания                                 на территории Махнёвского муниципального образования на 2023 – 2029 годы» 
</t>
  </si>
  <si>
    <t xml:space="preserve">32. Муниципальная программа
«Защита прав потребителей в  Махнёвском муниципальном образовании на 2018-2025 годы»
</t>
  </si>
  <si>
    <t>34. Муниципальная программа
 «Развитие добровольчества (волонтерства) 
в Махнёвском муниципальном образовании 
на 2020-2027 годы»</t>
  </si>
  <si>
    <t xml:space="preserve">35.Муниципальная программа 
«Обеспечение жилыми помещениями инвалидов и семей, имеющих детей-инвалидов, нуждающихся в жилых помещениях, предоставляемых по договорам социального найма вставших на учет после 1 января 2005 года на территории Махнёвского муниципального образования на 2023-2028 годы»
</t>
  </si>
  <si>
    <t xml:space="preserve">Цель 1: Государственная поддержка в решении жилищных проблем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</t>
  </si>
  <si>
    <t>Задача 1:  Обеспечение приобретения жилых помещений для предоставления по договорам социального найма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</t>
  </si>
  <si>
    <t>36. Муниципальной программы «Использование и охрана земель на территории Махнёвского муниципального образования до 2028 года»</t>
  </si>
  <si>
    <t>Цель 1.  Предотвращение и ликвидация загрязнения, истощения, деградации, порчи, уничтожения земель и почв и иного негативного воздействия.</t>
  </si>
  <si>
    <t xml:space="preserve">Задача 1.  Использование земель способами, обеспечивающими сохранение экологических систем, способности земли быть средством, основой осуществления хозяйственной и иных видов деятельности.  </t>
  </si>
  <si>
    <t>Задача 2.  Повышение эффективности использования и охраны земель</t>
  </si>
  <si>
    <t>Цель 2. Обеспечение рационального использования земель, в том числе для восстановления плодородия на землях сельскохозяйственного назначения и улучшения земель.</t>
  </si>
  <si>
    <t>Задача 3. Проведение инвентаризации земель</t>
  </si>
  <si>
    <t>Задача 4. Сохранение и восстановление земель</t>
  </si>
  <si>
    <r>
      <t>Целевой показатель.</t>
    </r>
    <r>
      <rPr>
        <sz val="12"/>
        <rFont val="Liberation Serif"/>
        <family val="1"/>
      </rPr>
      <t xml:space="preserve">
Количество первоочередных задач влияющих на эффективность деятельности органов местного самоуправления
</t>
    </r>
  </si>
  <si>
    <r>
      <t>Целевой показатель.</t>
    </r>
    <r>
      <rPr>
        <sz val="12"/>
        <rFont val="Liberation Serif"/>
        <family val="1"/>
      </rPr>
      <t xml:space="preserve">
Объем опубликованного материала
в «Муниципальном Вестнике Махнёвского муниципального образования».
</t>
    </r>
  </si>
  <si>
    <r>
      <rPr>
        <b/>
        <sz val="12"/>
        <rFont val="Liberation Serif"/>
        <family val="1"/>
      </rPr>
      <t xml:space="preserve">Целевой показатель.      </t>
    </r>
    <r>
      <rPr>
        <sz val="12"/>
        <rFont val="Liberation Serif"/>
        <family val="1"/>
      </rPr>
      <t xml:space="preserve">                                           
Количество человек, получающих
пенсию за выслугу лет         
муниципальных служащих        
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</si>
  <si>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                                            
Доля обслуживания муниципального долга                           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</si>
  <si>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>Доля погашения муниципальных заимствований  за счет источников финансирования дефицита бюджета</t>
    </r>
  </si>
  <si>
    <r>
      <t xml:space="preserve">Целевой показатель.                                      
</t>
    </r>
    <r>
      <rPr>
        <sz val="12"/>
        <rFont val="Liberation Serif"/>
        <family val="1"/>
      </rPr>
      <t xml:space="preserve">Исполнение судебных актов к Казне Махневского МО </t>
    </r>
  </si>
  <si>
    <r>
      <t xml:space="preserve">Целевой показатель.                                       
</t>
    </r>
    <r>
      <rPr>
        <sz val="12"/>
        <rFont val="Liberation Serif"/>
        <family val="1"/>
      </rPr>
      <t>Количество проведенных заседаний административной комиссии</t>
    </r>
  </si>
  <si>
    <r>
      <t xml:space="preserve">Целевой показатель.                                       
</t>
    </r>
    <r>
      <rPr>
        <sz val="12"/>
        <rFont val="Liberation Serif"/>
        <family val="1"/>
      </rPr>
      <t>Всего рассмотрено дел</t>
    </r>
  </si>
  <si>
    <r>
      <t xml:space="preserve">Целевой показатель.                                       
</t>
    </r>
    <r>
      <rPr>
        <sz val="12"/>
        <rFont val="Liberation Serif"/>
        <family val="1"/>
      </rPr>
      <t>Всего лиц, подвергнутых наказанию</t>
    </r>
  </si>
  <si>
    <r>
      <t xml:space="preserve">Целевой показатель.                                       
</t>
    </r>
    <r>
      <rPr>
        <sz val="12"/>
        <rFont val="Liberation Serif"/>
        <family val="1"/>
      </rPr>
      <t>Количество предупреждений</t>
    </r>
  </si>
  <si>
    <r>
      <t xml:space="preserve">Целевой показатель.                                       
</t>
    </r>
    <r>
      <rPr>
        <sz val="12"/>
        <rFont val="Liberation Serif"/>
        <family val="1"/>
      </rPr>
      <t>Количество штрафов</t>
    </r>
  </si>
  <si>
    <r>
      <rPr>
        <b/>
        <sz val="12"/>
        <rFont val="Liberation Serif"/>
        <family val="1"/>
      </rPr>
      <t xml:space="preserve">Целевой показатель.              </t>
    </r>
    <r>
      <rPr>
        <sz val="12"/>
        <rFont val="Liberation Serif"/>
        <family val="1"/>
      </rPr>
      <t xml:space="preserve">                            
Количество членов  административной комиссии  прошедших обучение на семинарах или курсах по теме «Проблемы применения Закона Свердловской области от 14.06.2005г. № 52-ОЗ «Об административных правонарушениях на территории Свердловской области»</t>
    </r>
  </si>
  <si>
    <r>
      <rPr>
        <b/>
        <sz val="12"/>
        <rFont val="Liberation Serif"/>
        <family val="1"/>
      </rPr>
      <t xml:space="preserve">Целевой показатель.              </t>
    </r>
    <r>
      <rPr>
        <sz val="12"/>
        <rFont val="Liberation Serif"/>
        <family val="1"/>
      </rPr>
      <t xml:space="preserve">                            
Доля расходов на создание условий для определения перечня должностных лиц, уполномоченных составлять протокол об административных правонарушениях </t>
    </r>
  </si>
  <si>
    <r>
      <rPr>
        <b/>
        <sz val="12"/>
        <rFont val="Liberation Serif"/>
        <family val="1"/>
      </rPr>
      <t xml:space="preserve">Целевой показатель.              </t>
    </r>
    <r>
      <rPr>
        <sz val="12"/>
        <rFont val="Liberation Serif"/>
        <family val="1"/>
      </rPr>
      <t xml:space="preserve">                            
Доля расходов на создание условий для работы административной комиссии на территории Махнёвского муниципального образования</t>
    </r>
  </si>
  <si>
    <r>
      <t xml:space="preserve">Целевой показатель.                                     </t>
    </r>
    <r>
      <rPr>
        <sz val="12"/>
        <rFont val="Liberation Serif"/>
        <family val="1"/>
      </rPr>
      <t xml:space="preserve"> 
Доля повышения уровня безопасности муниципального архива и Архивного фонда муниципального образования   </t>
    </r>
  </si>
  <si>
    <r>
      <rPr>
        <b/>
        <sz val="12"/>
        <rFont val="Liberation Serif"/>
        <family val="1"/>
      </rPr>
      <t xml:space="preserve">Целевой показатель.        </t>
    </r>
    <r>
      <rPr>
        <sz val="12"/>
        <rFont val="Liberation Serif"/>
        <family val="1"/>
      </rPr>
      <t xml:space="preserve">                                                    
Доля архивных документов размещенных на официальном сайте Махнёвского муниципального образования, в общем количестве архивных документов Архивного фонда муниципального образования  </t>
    </r>
  </si>
  <si>
    <r>
      <rPr>
        <b/>
        <sz val="12"/>
        <rFont val="Liberation Serif"/>
        <family val="1"/>
      </rPr>
      <t xml:space="preserve">Целевой показатель.        </t>
    </r>
    <r>
      <rPr>
        <sz val="12"/>
        <rFont val="Liberation Serif"/>
        <family val="1"/>
      </rPr>
      <t xml:space="preserve">                                                    
Доля оснащения муниципального архива техническими средствами                                                 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</si>
  <si>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                                                    
Доля проведения и организация документальных выставок с использованием документов Архивного фонда Махнёвского муниципального образования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</si>
  <si>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>Доля работников муниципального  архива, прошедших профессиональную переподготовку или повышение квалификации в установленные сроки от общего количества работников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</si>
  <si>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 xml:space="preserve">Доля запросов, исполненных в нормативные сроки    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</si>
  <si>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>Доля социально-правовых запросов граждан, исполненных в установленные законодательством сроки от общего числа поступивших в муниципальный архив Махнёвского муниципального образования, запросов социально-правового характера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</si>
  <si>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>Доля принятых на хранение документов  от общего объема документов, подлежащих ежегодному приему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</si>
  <si>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 xml:space="preserve">Доля принятых и отработанных  экстренных вызовов по единому номеру </t>
    </r>
  </si>
  <si>
    <r>
      <t xml:space="preserve">Целевой показатель.                                              
</t>
    </r>
    <r>
      <rPr>
        <sz val="12"/>
        <rFont val="Liberation Serif"/>
        <family val="1"/>
      </rPr>
      <t xml:space="preserve">Доля рационально использованных средств на обеспечение деятельности Финансового отдела  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</si>
  <si>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недвижимого имущества Махнёвского муниципального образования и бесхозяйного имущества прошедшего инвентаризацию и паспортизацию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</si>
  <si>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оборудования прошедшего техническое освидетельствование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</si>
  <si>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земельных участков под автомобильными дорогами, находящимися в собственности Махнёвского муниципального образования, поставленных на государственный кадастровый учёт, количество технических планов на бесхозяйные автомобильные дороги 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</si>
  <si>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лицензионных обслуживаний программы «Барс-Реестр»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</si>
  <si>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объектов муниципальной собственности, по которым осуществляется содержание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</si>
  <si>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объектов движимого и недвижимого имущества, находящихся  в муниципальной  собственности Махнёвского муниципального образования, а также земельных участков по которым определена рыночная стоимость
</t>
    </r>
  </si>
  <si>
    <r>
      <t xml:space="preserve">Целевой показатель. 
</t>
    </r>
    <r>
      <rPr>
        <sz val="12"/>
        <rFont val="Liberation Serif"/>
        <family val="1"/>
      </rPr>
      <t>Количество сформированных земельных дел для проведения аукционов по продаже права на заключение договоров аренды земельных участков , под объектами муниципальной собственности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</si>
  <si>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подготовленных  проектов межевания земель  с/х назначения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</si>
  <si>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мероприятий учреждений культуры антинаркотической направленности   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</si>
  <si>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проведенных физкультурно-оздоровительных и культурно-массовых мероприятий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</si>
  <si>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лиц, с наркологической патологией, состоящих под наблюдением в наркологическом диспансере    
</t>
    </r>
  </si>
  <si>
    <r>
      <t xml:space="preserve">Целевой показатель. </t>
    </r>
    <r>
      <rPr>
        <sz val="12"/>
        <rFont val="Liberation Serif"/>
        <family val="1"/>
      </rPr>
      <t xml:space="preserve">
Охват тестированием учащихся МОУ на наличие признаков употребления психоактивных веществ (ПАВ)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</si>
  <si>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акций антинаркотической направленности общественными, молодежными и религиозными организациями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</si>
  <si>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н/летних, охваченных формами летней занятости, в том числе состоящих на учете в ПДН
</t>
    </r>
  </si>
  <si>
    <r>
      <t xml:space="preserve">Целевой показатель. 
</t>
    </r>
    <r>
      <rPr>
        <sz val="12"/>
        <rFont val="Liberation Serif"/>
        <family val="1"/>
      </rPr>
      <t xml:space="preserve">Участие в проведении межведомственных комплексных профилактических мероприятий и акций Всероссийского, областного и муниципального уровней    </t>
    </r>
  </si>
  <si>
    <r>
      <t xml:space="preserve">Целевой показатель. 
</t>
    </r>
    <r>
      <rPr>
        <sz val="12"/>
        <rFont val="Liberation Serif"/>
        <family val="1"/>
      </rPr>
      <t>Подготовка публикаций в СМИ по вопросам профилактики наркомании, пьянства, табакокурения, борьбы с незаконным оборотом наркотиков.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</si>
  <si>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созданных новых рабочих мест
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</si>
  <si>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Количество субъектов малого и среднего предпринимательства, получивших финансовую поддержку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</si>
  <si>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переданного в пользование субъектам малого и среднего предпринимательства муниципального имущества
</t>
    </r>
  </si>
  <si>
    <r>
      <t xml:space="preserve">Целевой показатель.
</t>
    </r>
    <r>
      <rPr>
        <sz val="12"/>
        <rFont val="Liberation Serif"/>
        <family val="1"/>
      </rPr>
      <t>Количество проведённых сельскохозяйственных ярмарок, на территории Махнёвского муниципального образования</t>
    </r>
  </si>
  <si>
    <r>
      <t xml:space="preserve">Целевой показатель.
</t>
    </r>
    <r>
      <rPr>
        <sz val="12"/>
        <rFont val="Liberation Serif"/>
        <family val="1"/>
      </rPr>
      <t xml:space="preserve">Количество предоставленных преференций хозяйствующим субъектам, являющимся фермерами и сельхозпроизводителями в виде предоставления на льготных условиях без проведения торгов мест без размещения нестационарных торговых объектов  </t>
    </r>
  </si>
  <si>
    <r>
      <t xml:space="preserve">Доля зданий:
</t>
    </r>
    <r>
      <rPr>
        <sz val="12"/>
        <rFont val="Liberation Serif"/>
        <family val="1"/>
      </rPr>
      <t>Количество субъектов малого и среднего предпринимательства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</si>
  <si>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труднодоступных, малонаселённых и отдаленных сельских населённых пунктов, обеспеченных торговым обслуживанием (повышение транспортной доступности организаций торговли для населения) 
</t>
    </r>
  </si>
  <si>
    <r>
      <t xml:space="preserve">Целевой показатель. 
</t>
    </r>
    <r>
      <rPr>
        <sz val="12"/>
        <rFont val="Liberation Serif"/>
        <family val="1"/>
      </rPr>
      <t>Количество действующих и вновь вводимых в эксплуатацию объектов торговли, оснащенных устройствами для обслуживания инвалидов и других маломобильных групп граждане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</si>
  <si>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проведенных рейдов по выявлению и пресечению фактов торговли в неустановленных местах (по жалобам населения) и использование объектов торговли, не сданных в эксплуатацию
</t>
    </r>
  </si>
  <si>
    <r>
      <t xml:space="preserve">Целевой показатель. 
</t>
    </r>
    <r>
      <rPr>
        <sz val="12"/>
        <rFont val="Liberation Serif"/>
        <family val="1"/>
      </rPr>
      <t>Оборот розничной торговли в муниципальном образовании</t>
    </r>
  </si>
  <si>
    <r>
      <t xml:space="preserve">Целевой показатель. 
</t>
    </r>
    <r>
      <rPr>
        <sz val="12"/>
        <rFont val="Liberation Serif"/>
        <family val="1"/>
      </rPr>
      <t>Оборот розничной торговли на душу населения</t>
    </r>
  </si>
  <si>
    <r>
      <t xml:space="preserve">Целевой показатель. 
</t>
    </r>
    <r>
      <rPr>
        <sz val="12"/>
        <rFont val="Liberation Serif"/>
        <family val="1"/>
      </rPr>
      <t>Индекс физического объёма оборота розничной торговли в % к предыдущему году</t>
    </r>
  </si>
  <si>
    <r>
      <t xml:space="preserve">Целевой показатель. 
</t>
    </r>
    <r>
      <rPr>
        <sz val="12"/>
        <rFont val="Liberation Serif"/>
        <family val="1"/>
      </rPr>
      <t>Обеспеченность населения площадью торговых объектов</t>
    </r>
  </si>
  <si>
    <r>
      <t xml:space="preserve">Целевой показатель. </t>
    </r>
    <r>
      <rPr>
        <sz val="12"/>
        <rFont val="Liberation Serif"/>
        <family val="1"/>
      </rPr>
      <t>Количество проектов строительства и размещения торговых объектов, включенных в документы территориального планирования Махнёвского муниципального образования</t>
    </r>
  </si>
  <si>
    <r>
      <t>Целевой показатель.</t>
    </r>
    <r>
      <rPr>
        <sz val="12"/>
        <rFont val="Liberation Serif"/>
        <family val="1"/>
      </rPr>
      <t xml:space="preserve"> Количество вновь построенных торговых объектов, реконструированных, приобретаемых или арендуемых торговых площадей</t>
    </r>
  </si>
  <si>
    <r>
      <t xml:space="preserve">Целевой показатель. 
</t>
    </r>
    <r>
      <rPr>
        <sz val="12"/>
        <rFont val="Liberation Serif"/>
        <family val="1"/>
      </rPr>
      <t>Количество сформированных земельных участков для размещения торговых объектов</t>
    </r>
    <r>
      <rPr>
        <b/>
        <sz val="12"/>
        <rFont val="Liberation Serif"/>
        <family val="1"/>
      </rPr>
      <t xml:space="preserve"> </t>
    </r>
  </si>
  <si>
    <r>
      <t xml:space="preserve">Целевой показатель. 
</t>
    </r>
    <r>
      <rPr>
        <sz val="12"/>
        <rFont val="Liberation Serif"/>
        <family val="1"/>
      </rPr>
      <t>Количество вновь созданных рабочих мест в сфере торговли и общественного питания</t>
    </r>
  </si>
  <si>
    <r>
      <t xml:space="preserve">Целевой показатель. </t>
    </r>
    <r>
      <rPr>
        <sz val="12"/>
        <rFont val="Liberation Serif"/>
        <family val="1"/>
      </rPr>
      <t>Количество проведенных мониторингов цен на социально-значимые товары (основные виды продовольственных товаров) в целях определения экономической доступности товаров для населения Махнёвского муниципального образования</t>
    </r>
  </si>
  <si>
    <r>
      <t xml:space="preserve">Целевой показатель. </t>
    </r>
    <r>
      <rPr>
        <sz val="12"/>
        <rFont val="Liberation Serif"/>
        <family val="1"/>
      </rPr>
      <t>Количество человек (руководителей и специалистов предприятий торговли и индивидуальных предпринимателей), прошедших обучение на курсах повышения квалификации и принявших участие   в областных семинарах, совещаниях по вопросу организации торговли</t>
    </r>
  </si>
  <si>
    <r>
      <t xml:space="preserve">Целевой показатель.                                                    </t>
    </r>
    <r>
      <rPr>
        <sz val="12"/>
        <rFont val="Liberation Serif"/>
        <family val="1"/>
      </rPr>
      <t xml:space="preserve">Увеличение числа объектов, включенных в перечни муниципального имущества предназначенного для предоставления в аренду субъектам МСП  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</si>
  <si>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Количество самозанятых граждан, зафиксировавших свой статус, с учетом введения налогового режима  для самозанятых, нарастающим итогом</t>
    </r>
  </si>
  <si>
    <r>
      <t xml:space="preserve">Целевой показатель. </t>
    </r>
    <r>
      <rPr>
        <sz val="12"/>
        <rFont val="Liberation Serif"/>
        <family val="1"/>
      </rPr>
      <t xml:space="preserve">
Доля документов территориального планирования разработанных на территории Махнёвского муниципального образования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</si>
  <si>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проектов планировки и межевания территории
</t>
    </r>
  </si>
  <si>
    <r>
      <t>Цель1. Создание условий для комфортной жизни и самореализации населения Махнёвского муниципального образования</t>
    </r>
    <r>
      <rPr>
        <sz val="12"/>
        <rFont val="Liberation Serif"/>
        <family val="1"/>
      </rPr>
      <t xml:space="preserve">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</si>
  <si>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пожилых граждан и инвалидов, охваченных проводимыми мероприятиями по выработке навыков пользования персональным компьютером и ресурсами информационно-телекоммуникационной сети «Интернет» в отчётном году </t>
    </r>
  </si>
  <si>
    <r>
      <t xml:space="preserve">Целевой показатель. 
</t>
    </r>
    <r>
      <rPr>
        <sz val="12"/>
        <rFont val="Liberation Serif"/>
        <family val="1"/>
      </rPr>
      <t>Количество приобретенных настольных демопанелей</t>
    </r>
  </si>
  <si>
    <r>
      <t xml:space="preserve">Целевой показатель. 
</t>
    </r>
    <r>
      <rPr>
        <sz val="12"/>
        <rFont val="Liberation Serif"/>
        <family val="1"/>
      </rPr>
      <t>Количество распространённых печатных материалов (буклетов, памяток, брошюр, плакатов),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</si>
  <si>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                                                       Количество муниципальных услуг, предоставляемых в электронном виде</t>
    </r>
  </si>
  <si>
    <r>
      <rPr>
        <b/>
        <sz val="12"/>
        <rFont val="Liberation Serif"/>
        <family val="1"/>
      </rPr>
      <t xml:space="preserve">Целевой показатель.      </t>
    </r>
    <r>
      <rPr>
        <sz val="12"/>
        <rFont val="Liberation Serif"/>
        <family val="1"/>
      </rPr>
      <t xml:space="preserve">                                                  Доля муниципальных услуг, переведённых в электронный  вид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</si>
  <si>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Доля типовых муниципальных услуг переведённых в электронный вид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</si>
  <si>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Доля граждан, использующих механизм получения государственных и муниципальных услуг в электронной форме    </t>
    </r>
  </si>
  <si>
    <r>
      <rPr>
        <b/>
        <sz val="12"/>
        <rFont val="Liberation Serif"/>
        <family val="1"/>
      </rPr>
      <t xml:space="preserve">Целевой показатель.         </t>
    </r>
    <r>
      <rPr>
        <sz val="12"/>
        <rFont val="Liberation Serif"/>
        <family val="1"/>
      </rPr>
      <t xml:space="preserve">                                                  Доля граждан Махнёвского МО,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  </r>
  </si>
  <si>
    <r>
      <rPr>
        <b/>
        <sz val="12"/>
        <rFont val="Liberation Serif"/>
        <family val="1"/>
      </rPr>
      <t xml:space="preserve">Целевой показатель.    </t>
    </r>
    <r>
      <rPr>
        <sz val="12"/>
        <rFont val="Liberation Serif"/>
        <family val="1"/>
      </rPr>
      <t xml:space="preserve">                                                 Количество разработанных ППТ;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</si>
  <si>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Количество разработанной проектной документации (заключений экспертизы проектной документации);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</si>
  <si>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Количество введённых в эксплуатацию объектов жилищного, социального назначения;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</si>
  <si>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Количество обслуживаемых сетей инженерно-технического обеспечения</t>
    </r>
  </si>
  <si>
    <r>
      <t>Целевой показатель.</t>
    </r>
    <r>
      <rPr>
        <sz val="12"/>
        <rFont val="Liberation Serif"/>
        <family val="1"/>
      </rPr>
      <t xml:space="preserve">
Площадь мест захоронения        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</si>
  <si>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проведённых мероприятий по благоустройству
</t>
    </r>
  </si>
  <si>
    <r>
      <t>Целевой показатель</t>
    </r>
    <r>
      <rPr>
        <sz val="12"/>
        <rFont val="Liberation Serif"/>
        <family val="1"/>
      </rPr>
      <t xml:space="preserve">.
Доля от общей протяжённости сети уличного освещения (подлежащей содержанию), в отношении которой выполнены работы по организации и содержанию уличного освещения
</t>
    </r>
  </si>
  <si>
    <r>
      <t xml:space="preserve">Целевой показатель. 
</t>
    </r>
    <r>
      <rPr>
        <sz val="12"/>
        <rFont val="Liberation Serif"/>
        <family val="1"/>
      </rPr>
      <t xml:space="preserve">Протяжённость арендованных (лизинг) систем осветительного оборудования
</t>
    </r>
  </si>
  <si>
    <r>
      <t>Задача 5. Строительство, реконструкция (модернизация), ремонт и  капитальный ремонт  объектов коммунальной инфраструктуры</t>
    </r>
    <r>
      <rPr>
        <sz val="12"/>
        <rFont val="Liberation Serif"/>
        <family val="1"/>
      </rPr>
      <t xml:space="preserve">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</si>
  <si>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введённых в эксплуатацию, реконструированных (модернизированных) объектов питьевого водоснабжения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</si>
  <si>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выполненных технических подключений  к сетям инженерной инфраструктуры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</si>
  <si>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введённых в эксплуатацию, реконструированных (модернизированных),  отремонтированных объектов системы газоснабжения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</si>
  <si>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введённых в эксплуатацию, реконструированных (модернизированных),  отремонтированных объектов системы холодного водоснабжения и водоотведения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</si>
  <si>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введённых в эксплуатацию, реконструированных (модернизированных),  отремонтированных электрических сетей
</t>
    </r>
  </si>
  <si>
    <r>
      <t xml:space="preserve">Целевой показатель. 
</t>
    </r>
    <r>
      <rPr>
        <sz val="12"/>
        <rFont val="Liberation Serif"/>
        <family val="1"/>
      </rPr>
      <t xml:space="preserve">Протяжённость введённых в эксплуатацию, реконструированных (модернизированных),  отремонтированных объектов системы теплоснабжения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</si>
  <si>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организация для которых предусмотрено  осуществление гос. полномочия Свердловской области по предоставлению гражданам, проживающим на территории СО, меры социальной поддержки по частичному освобождению от платы за ком. услуги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</si>
  <si>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организация для которых предусмотрено  предоставление субсидии  на возмещение затрат за предоставление населений коммунальных услуг по тарифам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</si>
  <si>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организация для которых предусмотрено  предоставление субсидии  на возмещение недополученных доходов в связи с оказанием коммунальных услуг
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</si>
  <si>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приобретенной специализированной коммунальной техники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</si>
  <si>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приобретенного оборудования, созданных запасов материально-технических ресурсов для подготовки к ОЗП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</si>
  <si>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 приобретенных контейнеров, установленных, отремонтированных контейнерных площадок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</si>
  <si>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разработанной проектной документации (заключений экспертизы проектной документации)
</t>
    </r>
  </si>
  <si>
    <r>
      <t xml:space="preserve">Целевой показатель.         
</t>
    </r>
    <r>
      <rPr>
        <sz val="12"/>
        <rFont val="Liberation Serif"/>
        <family val="1"/>
      </rPr>
      <t>Количество отремонтированного муниципального жилищного фонда</t>
    </r>
    <r>
      <rPr>
        <b/>
        <sz val="12"/>
        <rFont val="Liberation Serif"/>
        <family val="1"/>
      </rPr>
      <t xml:space="preserve">                             </t>
    </r>
  </si>
  <si>
    <r>
      <t xml:space="preserve">Целевой показатель.              
</t>
    </r>
    <r>
      <rPr>
        <sz val="12"/>
        <rFont val="Liberation Serif"/>
        <family val="1"/>
      </rPr>
      <t xml:space="preserve">Количество проведённых аварийно-восстановительных работ по комиссии по чрезвычайным ситуациям   </t>
    </r>
    <r>
      <rPr>
        <b/>
        <sz val="12"/>
        <rFont val="Liberation Serif"/>
        <family val="1"/>
      </rPr>
      <t xml:space="preserve">                                 </t>
    </r>
  </si>
  <si>
    <r>
      <t xml:space="preserve">Целевой показатель.   </t>
    </r>
    <r>
      <rPr>
        <sz val="12"/>
        <rFont val="Liberation Serif"/>
        <family val="1"/>
      </rPr>
      <t xml:space="preserve"> 
Количество проведённых обследования МКД        </t>
    </r>
    <r>
      <rPr>
        <b/>
        <sz val="12"/>
        <rFont val="Liberation Serif"/>
        <family val="1"/>
      </rPr>
      <t xml:space="preserve">                                          </t>
    </r>
  </si>
  <si>
    <r>
      <t xml:space="preserve">Целевой показатель. 
</t>
    </r>
    <r>
      <rPr>
        <sz val="12"/>
        <rFont val="Liberation Serif"/>
        <family val="1"/>
      </rPr>
      <t xml:space="preserve">Количество ликвидированного жилищного фонда
</t>
    </r>
  </si>
  <si>
    <r>
      <rPr>
        <b/>
        <sz val="12"/>
        <rFont val="Liberation Serif"/>
        <family val="1"/>
      </rPr>
      <t>Задача 10. Услуги страхования</t>
    </r>
    <r>
      <rPr>
        <sz val="12"/>
        <rFont val="Liberation Serif"/>
        <family val="1"/>
      </rPr>
      <t xml:space="preserve">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</si>
  <si>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заключенных договоров страхования
</t>
    </r>
  </si>
  <si>
    <r>
      <t xml:space="preserve">Целевой показатель. 
</t>
    </r>
    <r>
      <rPr>
        <sz val="12"/>
        <rFont val="Liberation Serif"/>
        <family val="1"/>
      </rPr>
      <t xml:space="preserve">Доля общеобразовательных организаций, перешедших на федеральный государственный образовательный стандарт общего образования, в общем количестве общеобразовательных организаций Махнёвского муниципального образования
</t>
    </r>
  </si>
  <si>
    <r>
      <rPr>
        <b/>
        <sz val="12"/>
        <rFont val="Liberation Serif"/>
        <family val="1"/>
      </rPr>
      <t xml:space="preserve">Целевой показатель.      
</t>
    </r>
    <r>
      <rPr>
        <sz val="12"/>
        <rFont val="Liberation Serif"/>
        <family val="1"/>
      </rPr>
      <t xml:space="preserve">Доля обучающихся, освоивших образовательные программы основного общего и среднего общего образования                                              </t>
    </r>
  </si>
  <si>
    <r>
      <t xml:space="preserve">Целевой показатель.                     
</t>
    </r>
    <r>
      <rPr>
        <sz val="12"/>
        <rFont val="Liberation Serif"/>
        <family val="1"/>
      </rPr>
      <t xml:space="preserve">Удельный вес численности обучающихся по федеральным государственным образовательным стандартам     </t>
    </r>
    <r>
      <rPr>
        <b/>
        <sz val="12"/>
        <rFont val="Liberation Serif"/>
        <family val="1"/>
      </rPr>
      <t xml:space="preserve">                          </t>
    </r>
  </si>
  <si>
    <r>
      <t xml:space="preserve">Целевой показатель.    
</t>
    </r>
    <r>
      <rPr>
        <sz val="12"/>
        <rFont val="Liberation Serif"/>
        <family val="1"/>
      </rPr>
      <t>Доступность дошкольного образования для детей в возрасте 3 - 7 лет</t>
    </r>
  </si>
  <si>
    <r>
      <t xml:space="preserve">Целевой показатель.   
</t>
    </r>
    <r>
      <rPr>
        <sz val="12"/>
        <rFont val="Liberation Serif"/>
        <family val="1"/>
      </rPr>
      <t>Охват детей дошкольными образовательными организациями (отношение численности детей в возрасте от 2 месяцев до 3 лет, посещающих дошкольные образовательные организации, к общей численности детей в возрасте от 2 месяцев до 3 лет)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</si>
  <si>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
Доля детей, охваченных образовательными программами дополнительного образования детей, в общей численности детей и молодежи в возрасте 5 - 18 лет</t>
    </r>
  </si>
  <si>
    <r>
      <t xml:space="preserve">Целевой показатель. </t>
    </r>
    <r>
      <rPr>
        <sz val="12"/>
        <rFont val="Liberation Serif"/>
        <family val="1"/>
      </rPr>
      <t xml:space="preserve">
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
</t>
    </r>
  </si>
  <si>
    <r>
      <t xml:space="preserve">Целевой показатель. </t>
    </r>
    <r>
      <rPr>
        <sz val="12"/>
        <rFont val="Liberation Serif"/>
        <family val="1"/>
      </rPr>
      <t xml:space="preserve">
Доля обучающихся льготных категорий, указанных в статьях 22 и 33-1 Закона Свердловской области от 15 июля 2013 года N 78-ОЗ "Об образовании в Свердловской области", обеспеченных организованным горячим питанием, от общего количества обучающихся льготных категорий
</t>
    </r>
  </si>
  <si>
    <r>
      <t>Задача 5  «Предоставление детям с ограниченными возможностями здоровья образовательных услуг в образовательных организациях для обучающихся, воспитанников с ограниченными возможностями здоровья»</t>
    </r>
    <r>
      <rPr>
        <sz val="12"/>
        <rFont val="Liberation Serif"/>
        <family val="1"/>
      </rPr>
      <t xml:space="preserve">
</t>
    </r>
  </si>
  <si>
    <r>
      <t xml:space="preserve">Целевой показатель. </t>
    </r>
    <r>
      <rPr>
        <sz val="12"/>
        <rFont val="Liberation Serif"/>
        <family val="1"/>
      </rPr>
      <t xml:space="preserve">
Доля детей с ограниченными возможностями здоровья школьного возраста, охваченных образовательными программами, адаптированными для обучения лиц с ограниченными возможностями здоровья с учетом особенностей их психофизического развития, индивидуальных возможностей и при необходимости обеспечивающими коррекцию нарушений развития и социальную адаптацию указанных лиц</t>
    </r>
  </si>
  <si>
    <r>
      <t xml:space="preserve">Целевой показатель. </t>
    </r>
    <r>
      <rPr>
        <sz val="12"/>
        <rFont val="Liberation Serif"/>
        <family val="1"/>
      </rPr>
      <t xml:space="preserve">
Доля общеобразовательных организаций, обеспеченных учебниками, вошедшими в федеральные перечни учебников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</si>
  <si>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единиц хранения архивных документов, хранящихся в архивном отделе Администрации муниципального образования Алапаевское и относящихся к государственной собственности Свердловской области
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</si>
  <si>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                                                Количество общеобразовательных организаций, в которых обеспечено оборудование спортивных площадок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</si>
  <si>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                                                Количество общеобразовательных организаций, расположенных в сельской местности и малых городах, в которых обновлена материально-техническая база для занятий физической культурой и спортом</t>
    </r>
  </si>
  <si>
    <r>
      <rPr>
        <b/>
        <sz val="12"/>
        <rFont val="Liberation Serif"/>
        <family val="1"/>
      </rPr>
      <t xml:space="preserve">Целевой показатель.          </t>
    </r>
    <r>
      <rPr>
        <sz val="12"/>
        <rFont val="Liberation Serif"/>
        <family val="1"/>
      </rPr>
      <t xml:space="preserve">                                           Доля детей 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которые обеспечены дополнительной гарантией по социальной поддержке</t>
    </r>
  </si>
  <si>
    <r>
      <rPr>
        <b/>
        <sz val="12"/>
        <rFont val="Liberation Serif"/>
        <family val="1"/>
      </rPr>
      <t xml:space="preserve">Целевой показатель.          </t>
    </r>
    <r>
      <rPr>
        <sz val="12"/>
        <rFont val="Liberation Serif"/>
        <family val="1"/>
      </rPr>
      <t xml:space="preserve">                                             Доля детей и подростков, получивших услуги по организации отдыха и оздоровления в санаторно-курортных организациях, загородных детских оздоровительных лагерях, от общей численности детей школьного возраста</t>
    </r>
  </si>
  <si>
    <r>
      <rPr>
        <b/>
        <sz val="12"/>
        <rFont val="Liberation Serif"/>
        <family val="1"/>
      </rPr>
      <t xml:space="preserve">Целевой показатель.          </t>
    </r>
    <r>
      <rPr>
        <sz val="12"/>
        <rFont val="Liberation Serif"/>
        <family val="1"/>
      </rPr>
      <t xml:space="preserve">                                                   Доля педагогических работников общеобразовательных организаций, имеющих первую и высшую квалификационную категорию, от общего количества педагогических работников общеобразовательных организаций</t>
    </r>
  </si>
  <si>
    <r>
      <rPr>
        <b/>
        <sz val="12"/>
        <rFont val="Liberation Serif"/>
        <family val="1"/>
      </rPr>
      <t xml:space="preserve">Целевой показатель.                 </t>
    </r>
    <r>
      <rPr>
        <sz val="12"/>
        <rFont val="Liberation Serif"/>
        <family val="1"/>
      </rPr>
      <t xml:space="preserve">                        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  </r>
  </si>
  <si>
    <r>
      <rPr>
        <b/>
        <sz val="12"/>
        <rFont val="Liberation Serif"/>
        <family val="1"/>
      </rPr>
      <t xml:space="preserve">Целевой показатель.              </t>
    </r>
    <r>
      <rPr>
        <sz val="12"/>
        <rFont val="Liberation Serif"/>
        <family val="1"/>
      </rPr>
      <t xml:space="preserve">                                     Доля педагогических и руководящих работников, прошедших курсы повышения квалификации в связи с введением федерального государственного образовательного стандарта общего образования, от общей численности педагогических и руководящих работников, направляемых на курсы повышения квалификации в связи с введением федерального государственного образовательного стандарта общего образования</t>
    </r>
  </si>
  <si>
    <r>
      <rPr>
        <b/>
        <sz val="12"/>
        <rFont val="Liberation Serif"/>
        <family val="1"/>
      </rPr>
      <t xml:space="preserve">Целевой показатель.     </t>
    </r>
    <r>
      <rPr>
        <sz val="12"/>
        <rFont val="Liberation Serif"/>
        <family val="1"/>
      </rPr>
      <t xml:space="preserve">                                               Охват работников образовательных организаций, расположенных на территории Махнёвского муниципального образования, мероприятиями по укреплению здоровья (ежегодно)</t>
    </r>
  </si>
  <si>
    <r>
      <rPr>
        <b/>
        <sz val="12"/>
        <rFont val="Liberation Serif"/>
        <family val="1"/>
      </rPr>
      <t xml:space="preserve">Целевой показатель.       </t>
    </r>
    <r>
      <rPr>
        <sz val="12"/>
        <rFont val="Liberation Serif"/>
        <family val="1"/>
      </rPr>
      <t xml:space="preserve">                                                  Доля муниципальных образовательных организаций, улучшивших учебно-материальные условия организации патриотического воспитания</t>
    </r>
  </si>
  <si>
    <r>
      <rPr>
        <b/>
        <sz val="12"/>
        <rFont val="Liberation Serif"/>
        <family val="1"/>
      </rPr>
      <t xml:space="preserve">Целевой показатель.       </t>
    </r>
    <r>
      <rPr>
        <sz val="12"/>
        <rFont val="Liberation Serif"/>
        <family val="1"/>
      </rPr>
      <t xml:space="preserve">                                  количество введенных ставок советников директоров по воспитанию и взаимодействию с детскими общественными объединениями в общеобразовательных организациях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</si>
  <si>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Доля граждан, принявших участие в мероприятиях, направленных на гармонизацию межэтнических и межконфессиональных отношений, профилактику экстремизма, укрепление толерантности, от общего количества граждан</t>
    </r>
  </si>
  <si>
    <r>
      <t>Целевой показатель.</t>
    </r>
    <r>
      <rPr>
        <sz val="12"/>
        <rFont val="Liberation Serif"/>
        <family val="1"/>
      </rPr>
      <t xml:space="preserve">
Доля образовательных организаций, улучшивших учебно-материальные условия обучения детей безопасному поведению на дорогах (нарастающим итогом)
</t>
    </r>
  </si>
  <si>
    <r>
      <t>Целевой показатель.</t>
    </r>
    <r>
      <rPr>
        <sz val="12"/>
        <rFont val="Liberation Serif"/>
        <family val="1"/>
      </rPr>
      <t xml:space="preserve">
Доля образовательных организаций, охваченных методическим сопровождением по вопросам организации профилактики незаконного потребления алкогольной продукции, наркотических средств и психотропных веществ, алкогольной зависимости, наркомании и токсикомании
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</si>
  <si>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
Доля молодых граждан в возрасте от 14 до 30 лет, регулярно участвующих в деятельности общественных объединений, различных формах общественного самоуправления, от общей численности молодых граждан в возрасте от 14 до 30 лет</t>
    </r>
  </si>
  <si>
    <r>
      <t>Целевой показатель.</t>
    </r>
    <r>
      <rPr>
        <sz val="12"/>
        <rFont val="Liberation Serif"/>
        <family val="1"/>
      </rPr>
      <t xml:space="preserve">
Доля молодежи, принявшей участие в мероприятиях по приоритетным направлениям молодежной политики, от общего количества молодежи
</t>
    </r>
  </si>
  <si>
    <r>
      <t>Целевой показатель.</t>
    </r>
    <r>
      <rPr>
        <sz val="12"/>
        <rFont val="Liberation Serif"/>
        <family val="1"/>
      </rPr>
      <t xml:space="preserve">
Доля граждан в возрасте от 14 до 30 лет, участвующих в занятиях техническими и военно-прикладными видами спорта, военно-спортивных мероприятиях
</t>
    </r>
  </si>
  <si>
    <r>
      <t xml:space="preserve">Целевой показатель.
</t>
    </r>
    <r>
      <rPr>
        <sz val="12"/>
        <rFont val="Liberation Serif"/>
        <family val="1"/>
      </rPr>
      <t xml:space="preserve">Рост ежегодной посещаемости муниципального музея в Махнёвском муниципальном образовании
</t>
    </r>
  </si>
  <si>
    <r>
      <t xml:space="preserve">Целевой показатель.     
</t>
    </r>
    <r>
      <rPr>
        <sz val="12"/>
        <rFont val="Liberation Serif"/>
        <family val="1"/>
      </rPr>
      <t>Количество реализованных выставочных музейных проектов</t>
    </r>
    <r>
      <rPr>
        <b/>
        <sz val="12"/>
        <rFont val="Liberation Serif"/>
        <family val="1"/>
      </rPr>
      <t xml:space="preserve">                                      </t>
    </r>
  </si>
  <si>
    <r>
      <t>Целевой показатель.</t>
    </r>
    <r>
      <rPr>
        <sz val="12"/>
        <rFont val="Liberation Serif"/>
        <family val="1"/>
      </rPr>
      <t xml:space="preserve">
Посещаемость населением муниципальных библиотек
</t>
    </r>
  </si>
  <si>
    <r>
      <t>Целевой показатель.</t>
    </r>
    <r>
      <rPr>
        <sz val="12"/>
        <rFont val="Liberation Serif"/>
        <family val="1"/>
      </rPr>
      <t xml:space="preserve">
Количество экземпляров новых поступлений в фонды муниципальных библиотек 
</t>
    </r>
  </si>
  <si>
    <r>
      <t xml:space="preserve">Целевой показатель.
</t>
    </r>
    <r>
      <rPr>
        <sz val="12"/>
        <rFont val="Liberation Serif"/>
        <family val="1"/>
      </rPr>
      <t xml:space="preserve">Уровень обеспечения деятельности обслуживающего персонала учреждений культуры
</t>
    </r>
  </si>
  <si>
    <r>
      <t xml:space="preserve">Целевой показатель.                                                   </t>
    </r>
    <r>
      <rPr>
        <sz val="12"/>
        <rFont val="Liberation Serif"/>
        <family val="1"/>
      </rPr>
      <t>Количество субсидий на реализацию мер по поэтапному повышению средней заработной платы работников муниципальных учреждений культуры</t>
    </r>
  </si>
  <si>
    <r>
      <t xml:space="preserve">Целевой показатель.          
</t>
    </r>
    <r>
      <rPr>
        <sz val="12"/>
        <rFont val="Liberation Serif"/>
        <family val="1"/>
      </rPr>
      <t xml:space="preserve">Количество учреждений культуры, получивших денежное поощрение, как лучшее муниципальное учреждение культуры </t>
    </r>
    <r>
      <rPr>
        <b/>
        <sz val="12"/>
        <rFont val="Liberation Serif"/>
        <family val="1"/>
      </rPr>
      <t xml:space="preserve">                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</si>
  <si>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 xml:space="preserve"> Доля учреждений (музеи), получивших денежное поощрение, как лучшее учреждение культуры.</t>
    </r>
  </si>
  <si>
    <r>
      <t xml:space="preserve">Целевой показатель.
</t>
    </r>
    <r>
      <rPr>
        <sz val="12"/>
        <rFont val="Liberation Serif"/>
        <family val="1"/>
      </rPr>
      <t xml:space="preserve">Количество объектов культуры, подлежащих ремонту в рамках муниципальной программы
</t>
    </r>
  </si>
  <si>
    <r>
      <t>Целевой показатель.</t>
    </r>
    <r>
      <rPr>
        <sz val="12"/>
        <rFont val="Liberation Serif"/>
        <family val="1"/>
      </rPr>
      <t xml:space="preserve">
Количество разработанной сметной документации для прохождения государственной экспертизы на текущий (капитальный) ремонт учреждений культуры</t>
    </r>
  </si>
  <si>
    <r>
      <t>Целевой показатель.</t>
    </r>
    <r>
      <rPr>
        <sz val="12"/>
        <rFont val="Liberation Serif"/>
        <family val="1"/>
      </rPr>
      <t xml:space="preserve">
Количество разработанной историко-культурной экспертизы зон охраны объекта культурного наследия (Мугайский музей)
</t>
    </r>
  </si>
  <si>
    <r>
      <t>Целевой показатель.</t>
    </r>
    <r>
      <rPr>
        <sz val="12"/>
        <rFont val="Liberation Serif"/>
        <family val="1"/>
      </rPr>
      <t xml:space="preserve">
Обеспечение устройствами (средствами)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
</t>
    </r>
  </si>
  <si>
    <r>
      <t xml:space="preserve">Целевой показатель.
</t>
    </r>
    <r>
      <rPr>
        <sz val="12"/>
        <rFont val="Liberation Serif"/>
        <family val="1"/>
      </rPr>
      <t xml:space="preserve">Увеличение численности участников культурно-досуговых мероприятий (по сравнению с предыдущим годом)
</t>
    </r>
  </si>
  <si>
    <r>
      <t>Целевой показатель.</t>
    </r>
    <r>
      <rPr>
        <sz val="12"/>
        <rFont val="Liberation Serif"/>
        <family val="1"/>
      </rPr>
      <t xml:space="preserve">
Доля сельских населённых пунктов, охваченных культурно-досуговыми услугами от общего числа сельских населённых пунктов</t>
    </r>
  </si>
  <si>
    <r>
      <t xml:space="preserve">Целевой показатель.                            
</t>
    </r>
    <r>
      <rPr>
        <sz val="12"/>
        <rFont val="Liberation Serif"/>
        <family val="1"/>
      </rPr>
      <t>Количество передвижных выставок (ежегодно)</t>
    </r>
  </si>
  <si>
    <r>
      <t xml:space="preserve">Целевой показатель.
</t>
    </r>
    <r>
      <rPr>
        <sz val="12"/>
        <rFont val="Liberation Serif"/>
        <family val="1"/>
      </rPr>
      <t xml:space="preserve">Доля муниципальных учреждений культуры, находящихся в удовлетворительном состоянии, в общем количестве таких учреждений  
</t>
    </r>
  </si>
  <si>
    <r>
      <t xml:space="preserve">Целевой показатель. 
</t>
    </r>
    <r>
      <rPr>
        <sz val="12"/>
        <rFont val="Liberation Serif"/>
        <family val="1"/>
      </rPr>
      <t>Количество действующих виртуальных музеев</t>
    </r>
  </si>
  <si>
    <r>
      <t xml:space="preserve">Целевой показатель.  </t>
    </r>
    <r>
      <rPr>
        <sz val="12"/>
        <rFont val="Liberation Serif"/>
        <family val="1"/>
      </rPr>
      <t xml:space="preserve">          
Доля музеев, имеющих веб-сайт в сети Интернет, в общем количестве муниципальных музеев в Махнёвском муниципальном образовании                            </t>
    </r>
  </si>
  <si>
    <r>
      <t xml:space="preserve">Целевой показатель.
</t>
    </r>
    <r>
      <rPr>
        <sz val="12"/>
        <rFont val="Liberation Serif"/>
        <family val="1"/>
      </rPr>
      <t xml:space="preserve">Доля предметов основного фонда муниципальных музеев, отражённых в электронных каталогах 
</t>
    </r>
  </si>
  <si>
    <r>
      <t>Целевой показатель.</t>
    </r>
    <r>
      <rPr>
        <sz val="12"/>
        <rFont val="Liberation Serif"/>
        <family val="1"/>
      </rPr>
      <t xml:space="preserve">
Увеличение количества библиографических записей, включенных в Сводный электронный каталог библиотек России (по сравнению с предыдущим годом)</t>
    </r>
  </si>
  <si>
    <r>
      <t>Целевой показатель.</t>
    </r>
    <r>
      <rPr>
        <sz val="12"/>
        <rFont val="Liberation Serif"/>
        <family val="1"/>
      </rPr>
      <t xml:space="preserve">
Увеличение доли представленных (во всех формах) зрителю музейных предметов в общем количестве музейных предметов основного фонда</t>
    </r>
  </si>
  <si>
    <r>
      <t xml:space="preserve">Целевой показатель. 
</t>
    </r>
    <r>
      <rPr>
        <sz val="12"/>
        <rFont val="Liberation Serif"/>
        <family val="1"/>
      </rPr>
      <t>Уровень удовлетворенности населения качеством и доступностью оказываемых населению муниципальных услуг в сфере культуры</t>
    </r>
  </si>
  <si>
    <r>
      <t>Целевой показатель.</t>
    </r>
    <r>
      <rPr>
        <sz val="12"/>
        <rFont val="Liberation Serif"/>
        <family val="1"/>
      </rPr>
      <t xml:space="preserve">
Количество разработанных Генеральных схем санитарной очистки территорий населённых пунктов Махнёвского муниципального образования.
</t>
    </r>
  </si>
  <si>
    <r>
      <t xml:space="preserve">Целевой показатель.                                                    </t>
    </r>
    <r>
      <rPr>
        <sz val="12"/>
        <rFont val="Liberation Serif"/>
        <family val="1"/>
      </rPr>
      <t>Количество обустроенных колодцев, родников, скважин, нецентрализованного водоснабжения на территории Махнёвского муниципального образования.</t>
    </r>
  </si>
  <si>
    <r>
      <t xml:space="preserve">Целевой показатель.                                                      </t>
    </r>
    <r>
      <rPr>
        <sz val="12"/>
        <rFont val="Liberation Serif"/>
        <family val="1"/>
      </rPr>
      <t>Количество проведенных исследований качества воды источников нецентрализованного водоснабжения</t>
    </r>
  </si>
  <si>
    <r>
      <t>Целевой показатель.</t>
    </r>
    <r>
      <rPr>
        <sz val="12"/>
        <rFont val="Liberation Serif"/>
        <family val="1"/>
      </rPr>
      <t xml:space="preserve">
количество жителей Махнёвского муниципального образования, систематически занимающихся физической культурой и спортом</t>
    </r>
  </si>
  <si>
    <r>
      <rPr>
        <b/>
        <sz val="12"/>
        <rFont val="Liberation Serif"/>
        <family val="1"/>
      </rPr>
      <t xml:space="preserve">Целевой показатель.        </t>
    </r>
    <r>
      <rPr>
        <sz val="12"/>
        <rFont val="Liberation Serif"/>
        <family val="1"/>
      </rPr>
      <t xml:space="preserve">                                           доля населения Махнёвского муниципального образования, систематически занимающегося физической культурой и спортом, в общей численности населения Махнёвского муниципального образования в возрасте от 3 до 79 лет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</si>
  <si>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доля детей и молодежи, в возрасте от 3 до 29 лет, систематически занимающихся физической культурой и спортом, в общей численности детей и молодежи</t>
    </r>
  </si>
  <si>
    <r>
      <t>Целевой показатель.</t>
    </r>
    <r>
      <rPr>
        <sz val="12"/>
        <rFont val="Liberation Serif"/>
        <family val="1"/>
      </rPr>
      <t xml:space="preserve">
доля граждан среднего возраста (женщины в возрасте 30-54 лет, мужчины в возрасте 30-59 лет), систематически занимающихся физической культурой и спортом, в общей численности граждан среднего возраста
</t>
    </r>
  </si>
  <si>
    <r>
      <t>Целевой показатель.</t>
    </r>
    <r>
      <rPr>
        <sz val="12"/>
        <rFont val="Liberation Serif"/>
        <family val="1"/>
      </rPr>
      <t xml:space="preserve">
доля граждан старшего возраста, (женщины в возрасте 55-79 лет, мужчины 60-79 лет), систематически занимающихся физической культурой и спортом в общей численности граждан старшего возраста
</t>
    </r>
  </si>
  <si>
    <r>
      <t xml:space="preserve">Целевой показатель.                                                         </t>
    </r>
    <r>
      <rPr>
        <sz val="12"/>
        <rFont val="Liberation Serif"/>
        <family val="1"/>
      </rPr>
  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</t>
    </r>
  </si>
  <si>
    <r>
      <t xml:space="preserve">Целевой показатель.                                                         </t>
    </r>
    <r>
      <rPr>
        <sz val="12"/>
        <rFont val="Liberation Serif"/>
        <family val="1"/>
      </rPr>
      <t>количество проведенных физкультурно-спортивных мероприятий, включенных в Единый календарный план муниципальных физкультурно-спортивных мероприятий</t>
    </r>
  </si>
  <si>
    <r>
      <t>Целевой показатель.</t>
    </r>
    <r>
      <rPr>
        <sz val="12"/>
        <rFont val="Liberation Serif"/>
        <family val="1"/>
      </rPr>
      <t xml:space="preserve">
доля населения Махнёвского муниципального образования, выполнившего нормативы испытаний (тестов) ВФСК «ГТО», в общей численности населения, принявшего участие в выполнении нормативов испытаний (тестов) ВФСК «ГТО» 
</t>
    </r>
  </si>
  <si>
    <r>
      <t>Целевой показатель.</t>
    </r>
    <r>
      <rPr>
        <sz val="12"/>
        <rFont val="Liberation Serif"/>
        <family val="1"/>
      </rPr>
      <t xml:space="preserve">
количество установленных (оборудованных) автоматизированных рабочих мест для работников центра тестирования ВФСК «ГТО»
</t>
    </r>
  </si>
  <si>
    <r>
      <rPr>
        <b/>
        <sz val="12"/>
        <rFont val="Liberation Serif"/>
        <family val="1"/>
      </rPr>
      <t xml:space="preserve">Целевой показатель.     </t>
    </r>
    <r>
      <rPr>
        <sz val="12"/>
        <rFont val="Liberation Serif"/>
        <family val="1"/>
      </rPr>
      <t xml:space="preserve">                                             количество проведенных спортивно-массовых мероприятий в рамках ВФСК «ГТО»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</si>
  <si>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количество специалистов, прошедших повышение квалификации и (или) переподготовку (спортивный судья), задействованных в реализации комплекса ВФСК «ГТО»</t>
    </r>
  </si>
  <si>
    <r>
      <t>Целевой показатель.</t>
    </r>
    <r>
      <rPr>
        <sz val="12"/>
        <rFont val="Liberation Serif"/>
        <family val="1"/>
      </rPr>
      <t xml:space="preserve">
Доля граждан в возрасте от 14 до 30 лет, участвующих в мероприятиях гражданско-патриотической направленности
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</si>
  <si>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Количество организаций и учреждений, осуществляющих патриотическое воспитание граждан на территории Махнёвского муниципального образования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</si>
  <si>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подготовленных организаторов мероприятий и специалистов в сфере патриотического воспитания, в том числе специалистов военно-патриотических клубов и объединений</t>
    </r>
  </si>
  <si>
    <r>
      <t>Целевой показатель.</t>
    </r>
    <r>
      <rPr>
        <sz val="12"/>
        <rFont val="Liberation Serif"/>
        <family val="1"/>
      </rPr>
      <t xml:space="preserve">
Количество мероприятий по патриотическому воспитанию граждан в Махнёвском муниципальном образовании
</t>
    </r>
  </si>
  <si>
    <r>
      <t>Целевой показатель.</t>
    </r>
    <r>
      <rPr>
        <sz val="12"/>
        <rFont val="Liberation Serif"/>
        <family val="1"/>
      </rPr>
      <t xml:space="preserve"> 
Количество обустроенных минерализованных полос.
</t>
    </r>
  </si>
  <si>
    <r>
      <t xml:space="preserve">Целевой показатель.     </t>
    </r>
    <r>
      <rPr>
        <sz val="12"/>
        <rFont val="Liberation Serif"/>
        <family val="1"/>
      </rPr>
      <t xml:space="preserve">      
Количество отремонтированных гидротехнических сооружений.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</si>
  <si>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субсидий, выданных юридическим лицам, некоммерческим организациям, индивидуальным предпринимателям и физическим лицам.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</si>
  <si>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подъездов к источникам пожаротушения (строительство пирсов в населённых пунктах).
</t>
    </r>
  </si>
  <si>
    <r>
      <t xml:space="preserve">Целевой показатель. </t>
    </r>
    <r>
      <rPr>
        <sz val="12"/>
        <rFont val="Liberation Serif"/>
        <family val="1"/>
      </rPr>
      <t xml:space="preserve">
Количество субсидий, выданных на оснащение добровольных пожарных дружин.
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</si>
  <si>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установленных автономных оптико-электронных пожарных извещателей, пожарных щитов</t>
    </r>
  </si>
  <si>
    <r>
      <t>Целевой показатель.</t>
    </r>
    <r>
      <rPr>
        <sz val="12"/>
        <rFont val="Liberation Serif"/>
        <family val="1"/>
      </rPr>
      <t xml:space="preserve">
Количество выполненных работ по предотвращению чрезвычайных ситуаций.
</t>
    </r>
  </si>
  <si>
    <r>
      <t xml:space="preserve">Целевой показатель.
</t>
    </r>
    <r>
      <rPr>
        <sz val="12"/>
        <rFont val="Liberation Serif"/>
        <family val="1"/>
      </rPr>
      <t xml:space="preserve">Количество выполненных мероприятий по гражданской обороне.
</t>
    </r>
  </si>
  <si>
    <r>
      <t xml:space="preserve">Целевой показатель.
</t>
    </r>
    <r>
      <rPr>
        <sz val="12"/>
        <rFont val="Liberation Serif"/>
        <family val="1"/>
      </rPr>
      <t xml:space="preserve">Количество выполненных мероприятий по территориальной обороне.
</t>
    </r>
  </si>
  <si>
    <r>
      <t xml:space="preserve">Целевой показатель.            
</t>
    </r>
    <r>
      <rPr>
        <sz val="12"/>
        <rFont val="Liberation Serif"/>
        <family val="1"/>
      </rPr>
      <t xml:space="preserve">Количество выполненных работ по устранению последствий чрезвычайных ситуаций природного и техногенного характера.        </t>
    </r>
    <r>
      <rPr>
        <b/>
        <sz val="12"/>
        <rFont val="Liberation Serif"/>
        <family val="1"/>
      </rPr>
      <t xml:space="preserve">                          </t>
    </r>
  </si>
  <si>
    <r>
      <t xml:space="preserve">Целевой показатель.               
</t>
    </r>
    <r>
      <rPr>
        <sz val="12"/>
        <rFont val="Liberation Serif"/>
        <family val="1"/>
      </rPr>
      <t xml:space="preserve">Количество созданных резервов материальных ресурсов для ликвидации ЧС природного характера.        </t>
    </r>
    <r>
      <rPr>
        <b/>
        <sz val="12"/>
        <rFont val="Liberation Serif"/>
        <family val="1"/>
      </rPr>
      <t xml:space="preserve">                        </t>
    </r>
  </si>
  <si>
    <r>
      <t xml:space="preserve">Целевой показатель.     </t>
    </r>
    <r>
      <rPr>
        <sz val="12"/>
        <rFont val="Liberation Serif"/>
        <family val="1"/>
      </rPr>
      <t xml:space="preserve"> 
Количество приобретённого форменного обмундирования.</t>
    </r>
    <r>
      <rPr>
        <b/>
        <sz val="12"/>
        <rFont val="Liberation Serif"/>
        <family val="1"/>
      </rPr>
      <t xml:space="preserve">          </t>
    </r>
  </si>
  <si>
    <r>
      <rPr>
        <b/>
        <sz val="12"/>
        <rFont val="Liberation Serif"/>
        <family val="1"/>
      </rPr>
      <t xml:space="preserve">Целевой показатель.    </t>
    </r>
    <r>
      <rPr>
        <sz val="12"/>
        <rFont val="Liberation Serif"/>
        <family val="1"/>
      </rPr>
      <t xml:space="preserve">
Количество установленных уличных пунктов оповещения населения.</t>
    </r>
  </si>
  <si>
    <r>
      <t xml:space="preserve">Целевой показатель.    
</t>
    </r>
    <r>
      <rPr>
        <sz val="12"/>
        <rFont val="Liberation Serif"/>
        <family val="1"/>
      </rPr>
      <t>Количество аншлагов и предупреждающих знаков мест массового купания, запрещающих знаков выхода на лед</t>
    </r>
  </si>
  <si>
    <r>
      <t xml:space="preserve">Целевой показатель.    
</t>
    </r>
    <r>
      <rPr>
        <sz val="12"/>
        <rFont val="Liberation Serif"/>
        <family val="1"/>
      </rPr>
      <t>Количество изготовленных и распространенных листовок, памяток  на тему безопасного поведения на водных объектах.</t>
    </r>
  </si>
  <si>
    <r>
      <rPr>
        <b/>
        <sz val="12"/>
        <rFont val="Liberation Serif"/>
        <family val="1"/>
      </rPr>
      <t xml:space="preserve">Целевой показатель.    </t>
    </r>
    <r>
      <rPr>
        <sz val="12"/>
        <rFont val="Liberation Serif"/>
        <family val="1"/>
      </rPr>
      <t xml:space="preserve">
Количество граждан, получивших субсидию на оплату жилого помещения и коммунальных услуг</t>
    </r>
  </si>
  <si>
    <r>
      <rPr>
        <b/>
        <sz val="12"/>
        <rFont val="Liberation Serif"/>
        <family val="1"/>
      </rPr>
      <t xml:space="preserve">Целевой показатель.    </t>
    </r>
    <r>
      <rPr>
        <sz val="12"/>
        <rFont val="Liberation Serif"/>
        <family val="1"/>
      </rPr>
      <t xml:space="preserve">
ВКоличество граждан, получивших компенсацию на оплату жилого помещения и коммунальных услуг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</si>
  <si>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  
Количество земельных участков с необходимой инженерной инфраструктурой, предоставленных гражданам однократно бесплатно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</si>
  <si>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  
Протяжённость капитально отремонтированных, реконструированных участков существующих дорог, автомобильных и пешеходных мостов местного значения с высоким процентом износа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</si>
  <si>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
Протяжённость отремонтированных участков автомобильных дорог общего пользования местного значения на территории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</si>
  <si>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 
Протяжённость участков  автомобильных дорог  общего пользования местного значения и искусственных сооружений, расположенных на них, где выполнены работы по содержанию на территории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</si>
  <si>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
Количество построенных и реконструированных дворовых территорий многоквартирных домов, проездов к дворовым территориям многоквартирных домов, обустройство транспортной инфраструктуры земельных участков ИЖС населённых пунктов Махнёвского муниципального образования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</si>
  <si>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
Количество обслуживаемых населённых пунктов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</si>
  <si>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 
Протяжённость  грунтовых дорог и дорог без покрытия Махнёвского муниципального образования, где выполнены работы по обустройству и содержанию в зимний период года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</si>
  <si>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Количество разработанных (актуализированных) программ комплексного развития транспортной инфраструктуры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</si>
  <si>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Количество разработанной проектно-сметной документации на строительство, реконструкцию, капитальный ремонт, участков существующих дорог, автомобильных и пешеходных мостов местного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</si>
  <si>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Протяжённость введённых в эксплуатацию автомобильных дорог, автомобильных и пешеходных мостов местного значения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</si>
  <si>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Количество почётных граждан  Махнёвского муниципального образования получивших ежемесячную денежную выплату 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</si>
  <si>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Количество захороненных бесхозных трупов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</si>
  <si>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Сокращение числа семей, нуждающихся в улучшении жилищных условий, проживающих и работающих на сельских территориях</t>
    </r>
  </si>
  <si>
    <r>
      <rPr>
        <b/>
        <sz val="12"/>
        <rFont val="Liberation Serif"/>
        <family val="1"/>
      </rPr>
      <t xml:space="preserve">Целевой показатель.  
</t>
    </r>
    <r>
      <rPr>
        <sz val="12"/>
        <rFont val="Liberation Serif"/>
        <family val="1"/>
      </rPr>
      <t>Ввод (приобретение) жилья для семей проживающих и работающих на сельских территориях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</si>
  <si>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
Ввод в действие распределительных газовых сетей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</si>
  <si>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
Протяженность построенных и реконструированных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</si>
  <si>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
Доля муниципальных учреждений культуры, находящихся в удовлетворительном состоянии, в общем количестве таких учреждений</t>
    </r>
  </si>
  <si>
    <r>
      <rPr>
        <b/>
        <sz val="12"/>
        <rFont val="Liberation Serif"/>
        <family val="1"/>
      </rPr>
      <t xml:space="preserve">Целевой показатель.    </t>
    </r>
    <r>
      <rPr>
        <sz val="12"/>
        <rFont val="Liberation Serif"/>
        <family val="1"/>
      </rPr>
      <t xml:space="preserve">                                                 Количество реализованных проектов по благоустройству сельских территорий</t>
    </r>
  </si>
  <si>
    <r>
      <rPr>
        <b/>
        <sz val="12"/>
        <rFont val="Liberation Serif"/>
        <family val="1"/>
      </rPr>
      <t xml:space="preserve">Целевой показатель.               </t>
    </r>
    <r>
      <rPr>
        <sz val="12"/>
        <rFont val="Liberation Serif"/>
        <family val="1"/>
      </rPr>
      <t xml:space="preserve">                                 Ввод в действие плоскостных спортивных сооружений;</t>
    </r>
  </si>
  <si>
    <r>
      <rPr>
        <b/>
        <sz val="12"/>
        <rFont val="Liberation Serif"/>
        <family val="1"/>
      </rPr>
      <t xml:space="preserve">Целевой показатель.          </t>
    </r>
    <r>
      <rPr>
        <sz val="12"/>
        <rFont val="Liberation Serif"/>
        <family val="1"/>
      </rPr>
      <t xml:space="preserve">                                           Количество реализованных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  </r>
  </si>
  <si>
    <r>
      <rPr>
        <b/>
        <sz val="12"/>
        <rFont val="Liberation Serif"/>
        <family val="1"/>
      </rPr>
      <t xml:space="preserve">Целевой показатель.    </t>
    </r>
    <r>
      <rPr>
        <sz val="12"/>
        <rFont val="Liberation Serif"/>
        <family val="1"/>
      </rPr>
      <t xml:space="preserve">                                      Количество реализованных проектов по созданию современного облика сельских территорий (сельских агломераций)</t>
    </r>
  </si>
  <si>
    <r>
      <rPr>
        <b/>
        <sz val="12"/>
        <rFont val="Liberation Serif"/>
        <family val="1"/>
      </rPr>
      <t xml:space="preserve">Целевой показатель.          </t>
    </r>
    <r>
      <rPr>
        <sz val="12"/>
        <rFont val="Liberation Serif"/>
        <family val="1"/>
      </rPr>
      <t xml:space="preserve">                                          Доля муниципальных правовых актов, принятие которых предусмотрено законодательством о муниципальной службе, принятых в Махнёвском муниципальном образовании, от общего количества муниципальных правовых актов, принятие которых предусмотрено</t>
    </r>
  </si>
  <si>
    <r>
      <rPr>
        <b/>
        <sz val="12"/>
        <rFont val="Liberation Serif"/>
        <family val="1"/>
      </rPr>
      <t xml:space="preserve">Целевой показатель.  </t>
    </r>
    <r>
      <rPr>
        <sz val="12"/>
        <rFont val="Liberation Serif"/>
        <family val="1"/>
      </rPr>
      <t xml:space="preserve">                                                 Количество муниципальных служащих, прошедших обучение по программам дополнительного профессионального образования, от общего количества муниципальных служащих Махнёвского муниципального образования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</si>
  <si>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
Количество муниципальных служащих, получивших высшее образование в высших учебных заведениях (по трёхсторонним договорам)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</si>
  <si>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
Количество муниципальных служащих, прошедших аттестацию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</si>
  <si>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
Доля муниципальных правовых актов, принятие которых предусмотрено законодательством о противодействии коррупции, принятых в Махнёвском муниципальном образовании, от общего количества муниципальных правовых актов, принятие которых предусмотрено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</si>
  <si>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
Количество обработанных анкет социологического опроса уровня восприятия коррупции на территории Махнёвского муниципального образования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</si>
  <si>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                                                        Доля институтов гражданского общества, принявших участие в проведении экспертизы нормативно-правовых актов и их проектов, и подготовивших заключение о проведении экспертизы нормативных правовых актов и их проектов и/или заключения об оценке регулирующего воздействия 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</si>
  <si>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
Количество некоммерческих организаций, принявших участие в реализации плана по противодействию коррупции 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</si>
  <si>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
Количество граждан, охваченных мероприятиями плана по противодействию коррупции </t>
    </r>
  </si>
  <si>
    <r>
      <t>Целевой показатель.</t>
    </r>
    <r>
      <rPr>
        <sz val="12"/>
        <rFont val="Liberation Serif"/>
        <family val="1"/>
      </rPr>
      <t xml:space="preserve">
Темп роста объема налоговых и неналоговых доходов местного бюджета (в сопоставимых условиях)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</si>
  <si>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Объем налоговых  и неналоговых доходов консолидированного  бюджета  Махнёвского муниципального образования</t>
    </r>
  </si>
  <si>
    <r>
      <t>Целевой показатель.</t>
    </r>
    <r>
      <rPr>
        <sz val="12"/>
        <rFont val="Liberation Serif"/>
        <family val="1"/>
      </rPr>
      <t xml:space="preserve">
Соблюдение сроков разработки проекта местного бюджета, установленных Администрацией Махнёвского муниципального образования
</t>
    </r>
  </si>
  <si>
    <r>
      <t>Целевой показатель.</t>
    </r>
    <r>
      <rPr>
        <sz val="12"/>
        <rFont val="Liberation Serif"/>
        <family val="1"/>
      </rPr>
      <t xml:space="preserve">
Исполнение прогноза налоговых и неналоговых доходов местного бюджета
</t>
    </r>
  </si>
  <si>
    <r>
      <t xml:space="preserve">Целевой показатель.
</t>
    </r>
    <r>
      <rPr>
        <sz val="12"/>
        <rFont val="Liberation Serif"/>
        <family val="1"/>
      </rPr>
      <t>Утверждение сводной бюджетной росписи местного бюджета и доведение ассигнований и лимитов бюджетных обязательств до главных распорядителей средств местного бюджета в установленные законодательством сроки</t>
    </r>
  </si>
  <si>
    <r>
      <t>Целевой показатель.</t>
    </r>
    <r>
      <rPr>
        <sz val="12"/>
        <rFont val="Liberation Serif"/>
        <family val="1"/>
      </rPr>
      <t xml:space="preserve">
Исполнение бюджетных обязательств, подлежащих исполнению за счет средств местного бюджета
</t>
    </r>
  </si>
  <si>
    <r>
      <t>Целевой показатель.</t>
    </r>
    <r>
      <rPr>
        <sz val="12"/>
        <rFont val="Liberation Serif"/>
        <family val="1"/>
      </rPr>
      <t xml:space="preserve">
Осуществление внутреннего муниципального финансового контроля в сфере бюджетных правоотношений       
</t>
    </r>
  </si>
  <si>
    <r>
      <t xml:space="preserve">Целевой показатель. </t>
    </r>
    <r>
      <rPr>
        <sz val="12"/>
        <rFont val="Liberation Serif"/>
        <family val="1"/>
      </rPr>
      <t xml:space="preserve">
Соблюдение установленных законодательством сроков формирования и предоставления отчетности об исполнении местного и консолидированного бюджета, формируемой Финансовым отделом Администрации Махнёвского муниципального образования
</t>
    </r>
  </si>
  <si>
    <r>
      <rPr>
        <b/>
        <sz val="12"/>
        <rFont val="Liberation Serif"/>
        <family val="1"/>
      </rPr>
      <t xml:space="preserve">Целевой показатель.                                                       </t>
    </r>
    <r>
      <rPr>
        <sz val="12"/>
        <rFont val="Liberation Serif"/>
        <family val="1"/>
      </rPr>
      <t>Осуществление контроля за соблюдением бюджетного законодательства и законодательства в сфере закупок</t>
    </r>
  </si>
  <si>
    <r>
      <t xml:space="preserve">Целевой показатель.                                                   </t>
    </r>
    <r>
      <rPr>
        <sz val="12"/>
        <rFont val="Liberation Serif"/>
        <family val="1"/>
      </rPr>
      <t xml:space="preserve"> Степень качества управления финансами Махнёвского муниципального образования, определяемая в соответствии с приказом Финансового отдела Администрации Махнёвского муниципального образования</t>
    </r>
  </si>
  <si>
    <r>
      <t xml:space="preserve">Целевой показатель.                                                    </t>
    </r>
    <r>
      <rPr>
        <sz val="12"/>
        <rFont val="Liberation Serif"/>
        <family val="1"/>
      </rPr>
      <t>Отношение объема заимствований к сумме объема дефицита местного бюджета и объема, направленного  на погашение долговых обязательств</t>
    </r>
  </si>
  <si>
    <r>
      <t>Целевой показатель.</t>
    </r>
    <r>
      <rPr>
        <sz val="12"/>
        <rFont val="Liberation Serif"/>
        <family val="1"/>
      </rPr>
      <t xml:space="preserve">
Наличие документа, утверждающего порядок ведения долговой книги в соответствии с действующим законодательством
</t>
    </r>
  </si>
  <si>
    <r>
      <t xml:space="preserve">Целевой показатель. </t>
    </r>
    <r>
      <rPr>
        <sz val="12"/>
        <rFont val="Liberation Serif"/>
        <family val="1"/>
      </rPr>
      <t xml:space="preserve">
Отношение объема муниципального долга Махнёвского муниципального образования по состоянию на 1 января года, следующего за отчетным, к общему годовому объему доходов  местного бюджета в отчетном финансовом году (без учета безвозмездных поступлений).
</t>
    </r>
  </si>
  <si>
    <r>
      <t>Целевой показатель.</t>
    </r>
    <r>
      <rPr>
        <sz val="12"/>
        <rFont val="Liberation Serif"/>
        <family val="1"/>
      </rPr>
      <t xml:space="preserve">
Отношение предельного объема  расходов 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
</t>
    </r>
  </si>
  <si>
    <r>
      <t>Целевой показатель.</t>
    </r>
    <r>
      <rPr>
        <sz val="12"/>
        <rFont val="Liberation Serif"/>
        <family val="1"/>
      </rPr>
      <t xml:space="preserve">
Объем выплат из бюджета сумм, связанных с  несвоевременным исполнением долговых обязательств
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</si>
  <si>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Обслуживание и сопровождение  автоматизированных элементов бюджетного процесса</t>
    </r>
  </si>
  <si>
    <r>
      <t xml:space="preserve">Целевой показатель.                                                       </t>
    </r>
    <r>
      <rPr>
        <sz val="12"/>
        <rFont val="Liberation Serif"/>
        <family val="1"/>
      </rPr>
      <t>Уровень выполнения значений целевых показателей муниципальной программы</t>
    </r>
  </si>
  <si>
    <r>
      <rPr>
        <b/>
        <sz val="12"/>
        <rFont val="Liberation Serif"/>
        <family val="1"/>
      </rPr>
      <t xml:space="preserve">Целевой показатель.                 </t>
    </r>
    <r>
      <rPr>
        <sz val="12"/>
        <rFont val="Liberation Serif"/>
        <family val="1"/>
      </rPr>
      <t xml:space="preserve">                                        Количество отловленных животных без владельцев.</t>
    </r>
  </si>
  <si>
    <r>
      <rPr>
        <b/>
        <sz val="12"/>
        <rFont val="Liberation Serif"/>
        <family val="1"/>
      </rPr>
      <t xml:space="preserve">Цель 1 «Воссоздание системы социальной профилактики правонарушений и формирование правосознания граждан 
на территории Махнёвского муниципального образования»
</t>
    </r>
    <r>
      <rPr>
        <sz val="12"/>
        <rFont val="Liberation Serif"/>
        <family val="1"/>
      </rPr>
      <t xml:space="preserve">  </t>
    </r>
  </si>
  <si>
    <r>
      <rPr>
        <b/>
        <sz val="12"/>
        <rFont val="Liberation Serif"/>
        <family val="1"/>
      </rPr>
      <t xml:space="preserve">Целевой показатель.        </t>
    </r>
    <r>
      <rPr>
        <sz val="12"/>
        <rFont val="Liberation Serif"/>
        <family val="1"/>
      </rPr>
      <t xml:space="preserve">                                                  Количество преступлений, совершенных в общественных местах</t>
    </r>
  </si>
  <si>
    <r>
      <rPr>
        <b/>
        <sz val="12"/>
        <rFont val="Liberation Serif"/>
        <family val="1"/>
      </rPr>
      <t xml:space="preserve">Целевой показатель.     </t>
    </r>
    <r>
      <rPr>
        <sz val="12"/>
        <rFont val="Liberation Serif"/>
        <family val="1"/>
      </rPr>
      <t xml:space="preserve">                                                  Число несовершеннолетних, совершивших преступления</t>
    </r>
  </si>
  <si>
    <r>
      <t xml:space="preserve">Целевой показатель.   
</t>
    </r>
    <r>
      <rPr>
        <sz val="12"/>
        <rFont val="Liberation Serif"/>
        <family val="1"/>
      </rPr>
      <t>число новых мест в муниципальных общеобразовательных организациях, в том числе введенных путем строительства объектов инфраструктуры общего образования</t>
    </r>
  </si>
  <si>
    <r>
      <t xml:space="preserve">Целевой показатель.   
</t>
    </r>
    <r>
      <rPr>
        <sz val="12"/>
        <rFont val="Liberation Serif"/>
        <family val="1"/>
      </rPr>
      <t>удельный вес численности обучающихся, занимающихся в одну смену, в общей численности обучающихся в общеобразовательных организациях, в том числе обучающихся по программам начального общего образования</t>
    </r>
  </si>
  <si>
    <r>
      <t xml:space="preserve">Целевой показатель.   
</t>
    </r>
    <r>
      <rPr>
        <sz val="12"/>
        <rFont val="Liberation Serif"/>
        <family val="1"/>
      </rPr>
      <t>количество разработанной проектно-сметной и рабочей документации по строительству здания пристроя (блок начальной школы на 200 мест) к зданию МБОУ «Махнёвская СОШ»</t>
    </r>
  </si>
  <si>
    <r>
      <rPr>
        <b/>
        <sz val="12"/>
        <rFont val="Liberation Serif"/>
        <family val="1"/>
      </rPr>
      <t xml:space="preserve">Целевой показатель.           </t>
    </r>
    <r>
      <rPr>
        <sz val="12"/>
        <rFont val="Liberation Serif"/>
        <family val="1"/>
      </rPr>
      <t xml:space="preserve">                                               Количество преподавателей и руководителей прошедших повышение квалификации.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</si>
  <si>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                                                       Количество  проведённых в образовательных организациях  пропагандистских кампаний, направленных на формирование у участников дорожного движения стереотипов законопослушного поведения (издание и распространение информационных материалов) с выдачей канц. товаров с символикой кампании, при ее проведении (тренинги, круглые столы, на уровне муниципального образования)</t>
    </r>
  </si>
  <si>
    <r>
      <rPr>
        <b/>
        <sz val="12"/>
        <rFont val="Liberation Serif"/>
        <family val="1"/>
      </rPr>
      <t xml:space="preserve">Целевой показатель.      </t>
    </r>
    <r>
      <rPr>
        <sz val="12"/>
        <rFont val="Liberation Serif"/>
        <family val="1"/>
      </rPr>
      <t xml:space="preserve">                                                     Количество приобретённых световозвращающих элементов</t>
    </r>
  </si>
  <si>
    <r>
      <rPr>
        <b/>
        <sz val="12"/>
        <rFont val="Liberation Serif"/>
        <family val="1"/>
      </rPr>
      <t xml:space="preserve">Целевой показатель.   
</t>
    </r>
    <r>
      <rPr>
        <sz val="12"/>
        <rFont val="Liberation Serif"/>
        <family val="1"/>
      </rPr>
      <t xml:space="preserve">Количество оснащённых образовательных организаций оборудованием и средствами обучения безопасному поведению на дорогах (уголки Правил дорожного движения,  компьютерные обучающие программы, обучающие игры)                                                     </t>
    </r>
  </si>
  <si>
    <r>
      <rPr>
        <b/>
        <sz val="12"/>
        <rFont val="Liberation Serif"/>
        <family val="1"/>
      </rPr>
      <t xml:space="preserve">Целевой показатель.      </t>
    </r>
    <r>
      <rPr>
        <sz val="12"/>
        <rFont val="Liberation Serif"/>
        <family val="1"/>
      </rPr>
      <t xml:space="preserve">                                                  Количество  проведенных уроков правовых знаний в образовательных организациях, в рамках Всероссийской акции «Внимание – дети!» и других оперативно-профилактических мероприятий.</t>
    </r>
  </si>
  <si>
    <r>
      <rPr>
        <b/>
        <sz val="12"/>
        <rFont val="Liberation Serif"/>
        <family val="1"/>
      </rPr>
      <t xml:space="preserve">Целевой показатель.   </t>
    </r>
    <r>
      <rPr>
        <sz val="12"/>
        <rFont val="Liberation Serif"/>
        <family val="1"/>
      </rPr>
      <t xml:space="preserve">                                                      Количество тренировок по отработке порядка действий при угрозе совершения или совершении террористического акта работников объектов (территорий), к антитеррористической защищенности которых установлены отдельные требования нормативными правовыми актами РФ, находящихся в муниципальной собственности или в ведении МО Алапаевское</t>
    </r>
  </si>
  <si>
    <r>
      <rPr>
        <b/>
        <sz val="12"/>
        <rFont val="Liberation Serif"/>
        <family val="1"/>
      </rPr>
      <t xml:space="preserve">Целевой показатель.        </t>
    </r>
    <r>
      <rPr>
        <sz val="12"/>
        <rFont val="Liberation Serif"/>
        <family val="1"/>
      </rPr>
      <t xml:space="preserve">                                                     Доля учащихся (воспитанников) задействованных в мероприятиях по профилактике ДТП.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</si>
  <si>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Отсутствие совершенных (попыток совершения) террористических актов и актов экстремистской направленности на территории Махнёвского МО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</si>
  <si>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Отсутствие межнациональных и межконфессиональных розней на территории Махнёвского МО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</si>
  <si>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Доля муниципальных образовательных учреждений, оборудованных: системами видеонаблюдения,  кнопками экстренного вызова полиции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</si>
  <si>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Доля муниципальных учреждений физической культуры и спорта оборудованных: системами видеонаблюдения,  кнопками экстренного вызова полиции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</si>
  <si>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Доля муниципальных учреждений культуры оборудованных: системами видеонаблюдения, кнопками экстренного вызова полиции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</si>
  <si>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разработанных и оформленных паспортов антитеррористической защищенности Махнёвского МО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</si>
  <si>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проведенных муниципальных мероприятий направленных на профилактику экстремизма и терроризма на территории Махнёвского МО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</si>
  <si>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проведенных муниципальных мероприятий направленных на развитие межнациональных и межконфессиональных отношений на территории Махнёвского МО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</si>
  <si>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нормативно-правовых актов, направленных на совершенствование нормативно-правовой базы по противодействию терроризму и экстремизму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</si>
  <si>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Доля граждан в возрасте от 14 до 30 лет, принявших участие в мероприятиях, направленных на гармонизацию межнациональных и межконфессиональных отношений, профилактику экстремизма и терроризма, укрепление толерантности на территории Махнёвского МО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</si>
  <si>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и площадь благоустроенных дворовых территорий.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</si>
  <si>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разработанной проектно– сметной документацией (локально – сметных расчетов, проектных (изыскательских) работ, прохождение государственной экспертизы, получение положительных заключений о достоверности сметной стоимости) по комплексному благоустройству дворовых территорий.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</si>
  <si>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и площадь благоустроенных общественных территорий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</si>
  <si>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разработанной проектно–сметной документацией (локально – сметных расчетов, проектных (изыскательских) работ, прохождение государственной экспертизы, получение положительных заключений о достоверности сметной стоимости) по комплексному благоустройству общественных территорий.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</si>
  <si>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Внесение в государственный кадастр
недвижимости сведений о границах населенных пунктов 
</t>
    </r>
  </si>
  <si>
    <r>
      <t xml:space="preserve">Целевой показатель. </t>
    </r>
    <r>
      <rPr>
        <sz val="12"/>
        <rFont val="Liberation Serif"/>
        <family val="1"/>
      </rPr>
      <t>Внесение в государственный кадастр
недвижимости сведений о границах территориальных зон</t>
    </r>
    <r>
      <rPr>
        <b/>
        <sz val="12"/>
        <rFont val="Liberation Serif"/>
        <family val="1"/>
      </rPr>
      <t xml:space="preserve">
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</si>
  <si>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Количество жителей Махнёвского муниципального образования получивших диагностику и лечение туберкулеза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</si>
  <si>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жителей Махнёвского муниципального образования прошедших обследование на туберкулез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</si>
  <si>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>Количество граждан Махнёвского муниципального образования, прошедших гигиеническое воспитание и обучение мерам профилактики туберкулеза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</si>
  <si>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количество молодых семей, получивших социальную выплату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</si>
  <si>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>количество молодых семей, улучшивших жилищные условия (в том числе с использованием ипотечных кредитов) при предоставлении социальных выплат за счет бюджетных ассигнований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</si>
  <si>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количество молодых семей, вставших на учет очередности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</si>
  <si>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Доля 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</si>
  <si>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приобретённых (установленных)  приборов учёта  электрической энергии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</si>
  <si>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</si>
  <si>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приобретённых (установленных, поверенных) приборов учёта  тепловой энергии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</si>
  <si>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</si>
  <si>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Количество приобретённых (установленных, поверенных) приборов учёта холодной воды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</si>
  <si>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образования; 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</si>
  <si>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Количество приобретённых (установленных, поверенных) приборов учёта потребления природного газа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</si>
  <si>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Удельный расход электрической энергии на снабжение  территориальных органов и территориальных структурных подразделений Администрации Махнёвского муниципального образования, муниципальных учреждений, (в расчете на 1 кв. метр общей площади);                          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</si>
  <si>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Удельный расход тепловой энергии на снабжение  территориальных органов и территориальных структурных подразделений Администрации Махнёвского муниципального образования, муниципальных учреждений, (в расчете на 1 кв. метр общей площади);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</si>
  <si>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Удельный  расход холодной воды на снабжение  территориальных органов и территориальных структурных подразделений Администрации Махнёвского муниципального образования, муниципальных учреждений, (в расчете на 1 человека);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</si>
  <si>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Удельный расход природного газа на снабжение  территориальных органов и территориальных структурных подразделений Администрации Махнёвского муниципального образования, муниципальных учреждений, (в расчете на 1 человека);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</si>
  <si>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проведённых  мероприятий по обучению в области энергосбережения и повышения энергетической эффективности                          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</si>
  <si>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проведённых   мероприятий по информационной поддержке и пропаганде энергосбережения и повышения энергетической эффективности на территории муниципального образования, направленные в том числе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в соответствии с законодательством Российской Федерации предусмотрено определение классов их энергетической эффективности либо применяется добровольная маркировка энергетической эффективности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</si>
  <si>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Удельный расход тепловой энергии в многоквартирных домах (в расчете на 1 кв. метр общей площади);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</si>
  <si>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Удельный расход холодной воды в многоквартирных домах (в расчете на 1 жителя);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</si>
  <si>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Удельный расход электрической энергии в многоквартирных домах (в расчете на 1 кв. метр общей площади)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</si>
  <si>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Удельный суммарный расход энергетических ресурсов в многоквартирных домах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</si>
  <si>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Количество  проведённых мероприятий по прединвестиционной подготовке проектов в области энергосбережения и повышения энергетической эффективности, включая разработку технико-экономических обоснований, бизнес-планов, разработку, актуализацию схем теплоснабжения, водоснабжения и водоотведения, отчёта ТЭБ, программ комплексного развития, а также проведение энергетических обследований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</si>
  <si>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.Количество проведённых мероприятий 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коэффициентом полезного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(модернизация котельных, замена сетей теплоснабжения, водоснабжения и водоотведения)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</si>
  <si>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Количество труднодоступных населённых пунктов для которых предусмотрены средства на энергообеспечение населения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</si>
  <si>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Количество  обслуживаемых объектов газоснабжения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</si>
  <si>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 Удельный расход топлива на выработку тепловой энергии на котельных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</si>
  <si>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 Удельный расход электрической энергии, используемой при передаче тепловой энергии в системах теплоснабжения;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</si>
  <si>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Доля  потерь тепловой энергии при ее передаче в общем объеме переданной тепловой энергии;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</si>
  <si>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Доля  потерь воды при ее передаче в общем объеме переданной воды;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</si>
  <si>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Удельный  расход электрической энергии, используемой для передачи (транспортировки) воды в системах водоснабжения (на 1 куб. метр);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</si>
  <si>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Удельный  расход электрической энергии, используемой в системах водоотведения (на 1 куб. метр);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</si>
  <si>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Удельный 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нормативам);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</si>
  <si>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>. Количество проведённых мероприятий  направленных на снижение потребления энергетических ресурсов на собственные нужды (муниципальных унитарных предприятий) при осуществлении регулируемых видов деятельности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</si>
  <si>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Количество проведённых мероприятий   по сокращению потерь электрической энергии, тепловой энергии при их передаче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</si>
  <si>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Количество проведённых мероприятий    по сокращению объемов электрической энергии, используемой при передаче (транспортировке) воды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</si>
  <si>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 xml:space="preserve"> Количество проведённых мероприятий    по  сокращению потерь воды, энергонасителя в системе телоснабжении, при ее передаче (реконструкция, модернизация системы теплоснабжения) 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</si>
  <si>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Количество проведённых мероприятий    по   сокращению объемов электрической энергии, используемой в системах водоотведения (возмещение затрат по водоотведению)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</si>
  <si>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 Количество проведённых мероприятий    по модернизации реконструкции уличного освещения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</si>
  <si>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</si>
  <si>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семей, переселенных из ветхих и аварийных домов за счет всех источников финансирования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</si>
  <si>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Общая площадь построенных (приобретенных) за счет всех источников финансирования жилых помещений, предоставленных гражданам, выселяемым из ветхих и аварийных домов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</si>
  <si>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>Общая площадь выкупленных у собственников жилых помещений, расположенных в ветхих и аварийных домах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</si>
  <si>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
Общая площадь подлежащих сносу ветхих и аварийных домов, жильцы которых переселены
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</si>
  <si>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Количество консультаций по защите прав потребителей в Махнёвском муниципальном образовании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</si>
  <si>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Количество распространённых печатных материалов (буклетов, памяток, брошюр, плакатов), направленных на повышение потребительской грамотности на 1 тыс. человек;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</si>
  <si>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Количество граждан (потребителей, хозяйствующих субъектов) принявших участие в мероприятиях направленных на правовое просвещение в сфере защиты прав потребителей на 1 тыс. человек. 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</si>
  <si>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Удельный вес несовершеннолетних находящихся в социально-опасном положении, состоящих на внутришкольном профилактическом учете в общем количестве несовершеннолетних.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</si>
  <si>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 xml:space="preserve">. Удельный вес правонарушений, совершенных несовершеннолетними в общей численности совершенных правонарушений 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</si>
  <si>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Удельный вес находящихся в социально-опасном положении, состоящих на внутришкольном профилактическом учете в общем количестве семей.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</si>
  <si>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 </t>
    </r>
  </si>
  <si>
    <r>
      <rPr>
        <b/>
        <sz val="12"/>
        <rFont val="Liberation Serif"/>
        <family val="1"/>
      </rPr>
      <t xml:space="preserve">Целевой показатель. </t>
    </r>
    <r>
      <rPr>
        <sz val="12"/>
        <rFont val="Liberation Serif"/>
        <family val="1"/>
      </rPr>
      <t>Доля школьников, вовлеченных в добровольческое (волонтерское) движение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</si>
  <si>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 xml:space="preserve"> Количество вновь созданных волонтерских отрядов;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</si>
  <si>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>Количество добровольцев (волонтеров), прошедших образовательные программы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</si>
  <si>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>Количество проживающих на территории Махневского муниципального образования, которым была оказана безвозмездная добровольческая (волонтерская) помощь</t>
    </r>
  </si>
  <si>
    <r>
      <rPr>
        <b/>
        <sz val="12"/>
        <rFont val="Liberation Serif"/>
        <family val="1"/>
      </rPr>
      <t>Целевой показатель.</t>
    </r>
    <r>
      <rPr>
        <sz val="12"/>
        <rFont val="Liberation Serif"/>
        <family val="1"/>
      </rPr>
      <t>Количество  жилых помещений  для предоставления по договорам социального найма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</t>
    </r>
  </si>
  <si>
    <r>
      <rPr>
        <b/>
        <sz val="12"/>
        <rFont val="Liberation Serif"/>
        <family val="1"/>
      </rPr>
      <t>Целевой         показатель</t>
    </r>
    <r>
      <rPr>
        <sz val="12"/>
        <rFont val="Liberation Serif"/>
        <family val="1"/>
      </rPr>
      <t xml:space="preserve">
Мероприятия по предотвращению негативного воздействия на состояние земель
</t>
    </r>
  </si>
  <si>
    <r>
      <rPr>
        <b/>
        <sz val="12"/>
        <rFont val="Liberation Serif"/>
        <family val="1"/>
      </rPr>
      <t xml:space="preserve">Целевой показатель </t>
    </r>
    <r>
      <rPr>
        <sz val="12"/>
        <rFont val="Liberation Serif"/>
        <family val="1"/>
      </rPr>
      <t xml:space="preserve">
Организация мероприятий по благоустройству и санитарной очистке, ликвидация последствий загрязнений территории муниципального образования 
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</si>
  <si>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 xml:space="preserve">
Проведение мероприятий по прекращению (ограничению) права пользования (владения) на земельный участок ввиду его ненадлежащего использования 
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</si>
  <si>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 xml:space="preserve"> Выявление пустующих и нерационально используемых земель (используемых не по назначению) и своевременное вовлечение их в хозяйственный оборот
</t>
    </r>
  </si>
  <si>
    <r>
      <rPr>
        <b/>
        <sz val="12"/>
        <rFont val="Liberation Serif"/>
        <family val="1"/>
      </rPr>
      <t xml:space="preserve">Целевой показатель </t>
    </r>
    <r>
      <rPr>
        <sz val="12"/>
        <rFont val="Liberation Serif"/>
        <family val="1"/>
      </rPr>
      <t xml:space="preserve">
Выявление факторов самовольного занятия земельного участка (в том числе самовольного строительства хозяйственных построек) на территории муниципального образования
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</si>
  <si>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 xml:space="preserve">
Разъяснение арендаторам и собственникам земельных участков позиций земельного законодательства РФ
</t>
    </r>
  </si>
  <si>
    <r>
      <rPr>
        <b/>
        <sz val="12"/>
        <rFont val="Liberation Serif"/>
        <family val="1"/>
      </rPr>
      <t>Целевой показатель</t>
    </r>
    <r>
      <rPr>
        <sz val="12"/>
        <rFont val="Liberation Serif"/>
        <family val="1"/>
      </rPr>
      <t xml:space="preserve"> Защита сельскохозяйственных земель от зарастания кустарником и сорной травой</t>
    </r>
  </si>
  <si>
    <r>
      <rPr>
        <b/>
        <sz val="12"/>
        <rFont val="Liberation Serif"/>
        <family val="1"/>
      </rPr>
      <t xml:space="preserve">Целевой показатель </t>
    </r>
    <r>
      <rPr>
        <sz val="12"/>
        <rFont val="Liberation Serif"/>
        <family val="1"/>
      </rPr>
      <t xml:space="preserve">
Благоустройство и озеленение территории населенных пунктов, проведение субботников
</t>
    </r>
  </si>
  <si>
    <t>Выполнение мероприятий муниципальных программ Махневского муниципального образования за 1 полугодие 2023 г</t>
  </si>
  <si>
    <t xml:space="preserve">19. Муниципальная программа «Развитие муниципальной службы и противодействие коррупции на территории Махнёвского муниципального образования на 2023- 2030 годы» </t>
  </si>
  <si>
    <t xml:space="preserve">Финансирование объектов капитального строительства за счет всех источников ресурсного обеспечения Махневского муниципального образования за 1 полугодие 2023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</si>
</sst>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"/>
    <numFmt numFmtId="179" formatCode="0.000%"/>
    <numFmt numFmtId="180" formatCode="#,##0.0\ &quot;₽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0.000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Liberation Serif"/>
      <family val="1"/>
    </font>
    <font>
      <vertAlign val="superscript"/>
      <sz val="12"/>
      <name val="Liberation Serif"/>
      <family val="1"/>
    </font>
    <font>
      <b/>
      <sz val="12"/>
      <name val="Liberation Serif"/>
      <family val="1"/>
    </font>
    <font>
      <b/>
      <i/>
      <sz val="12"/>
      <name val="Liberation Serif"/>
      <family val="1"/>
    </font>
    <font>
      <i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Liberation Serif"/>
      <family val="1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Liberation Serif"/>
      <family val="1"/>
    </font>
    <font>
      <sz val="12"/>
      <color rgb="FF00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176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8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7" fontId="7" fillId="0" borderId="10" xfId="6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9"/>
  <sheetViews>
    <sheetView tabSelected="1" zoomScaleSheetLayoutView="120" zoomScalePageLayoutView="0" workbookViewId="0" topLeftCell="A1">
      <pane ySplit="8" topLeftCell="A491" activePane="bottomLeft" state="frozen"/>
      <selection pane="topLeft" activeCell="A1" sqref="A1"/>
      <selection pane="bottomLeft" activeCell="B370" sqref="B370:G370"/>
    </sheetView>
  </sheetViews>
  <sheetFormatPr defaultColWidth="9.00390625" defaultRowHeight="12.75"/>
  <cols>
    <col min="1" max="1" width="13.75390625" style="20" customWidth="1"/>
    <col min="2" max="2" width="54.875" style="20" customWidth="1"/>
    <col min="3" max="3" width="14.875" style="20" customWidth="1"/>
    <col min="4" max="4" width="12.75390625" style="20" customWidth="1"/>
    <col min="5" max="5" width="14.25390625" style="20" customWidth="1"/>
    <col min="6" max="6" width="14.125" style="20" customWidth="1"/>
    <col min="7" max="7" width="14.375" style="20" customWidth="1"/>
    <col min="8" max="16384" width="9.125" style="20" customWidth="1"/>
  </cols>
  <sheetData>
    <row r="2" ht="15">
      <c r="A2" s="20" t="s">
        <v>2</v>
      </c>
    </row>
    <row r="4" spans="1:7" ht="21" customHeight="1">
      <c r="A4" s="96" t="s">
        <v>50</v>
      </c>
      <c r="B4" s="97"/>
      <c r="C4" s="97"/>
      <c r="D4" s="97"/>
      <c r="E4" s="97"/>
      <c r="F4" s="97"/>
      <c r="G4" s="98"/>
    </row>
    <row r="5" spans="1:6" ht="21" customHeight="1">
      <c r="A5" s="96" t="s">
        <v>51</v>
      </c>
      <c r="B5" s="98"/>
      <c r="C5" s="98"/>
      <c r="D5" s="98"/>
      <c r="E5" s="98"/>
      <c r="F5" s="98"/>
    </row>
    <row r="7" spans="1:7" ht="32.25" customHeight="1">
      <c r="A7" s="104" t="s">
        <v>19</v>
      </c>
      <c r="B7" s="107" t="s">
        <v>3</v>
      </c>
      <c r="C7" s="107" t="s">
        <v>4</v>
      </c>
      <c r="D7" s="104" t="s">
        <v>5</v>
      </c>
      <c r="E7" s="113"/>
      <c r="F7" s="115" t="s">
        <v>7</v>
      </c>
      <c r="G7" s="113" t="s">
        <v>15</v>
      </c>
    </row>
    <row r="8" spans="1:7" ht="28.5" customHeight="1">
      <c r="A8" s="113"/>
      <c r="B8" s="117"/>
      <c r="C8" s="117"/>
      <c r="D8" s="22" t="s">
        <v>14</v>
      </c>
      <c r="E8" s="23" t="s">
        <v>6</v>
      </c>
      <c r="F8" s="116"/>
      <c r="G8" s="113"/>
    </row>
    <row r="9" spans="1:7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5">
        <v>6</v>
      </c>
      <c r="G9" s="23">
        <v>7</v>
      </c>
    </row>
    <row r="10" spans="1:7" ht="17.25" customHeight="1">
      <c r="A10" s="23">
        <v>2</v>
      </c>
      <c r="B10" s="84" t="s">
        <v>52</v>
      </c>
      <c r="C10" s="114"/>
      <c r="D10" s="114"/>
      <c r="E10" s="114"/>
      <c r="F10" s="114"/>
      <c r="G10" s="103"/>
    </row>
    <row r="11" spans="1:7" ht="15">
      <c r="A11" s="23">
        <v>3</v>
      </c>
      <c r="B11" s="79" t="s">
        <v>53</v>
      </c>
      <c r="C11" s="80"/>
      <c r="D11" s="80"/>
      <c r="E11" s="80"/>
      <c r="F11" s="80"/>
      <c r="G11" s="81"/>
    </row>
    <row r="12" spans="1:7" ht="15">
      <c r="A12" s="23">
        <v>4</v>
      </c>
      <c r="B12" s="79" t="s">
        <v>54</v>
      </c>
      <c r="C12" s="80"/>
      <c r="D12" s="80"/>
      <c r="E12" s="80"/>
      <c r="F12" s="80"/>
      <c r="G12" s="81"/>
    </row>
    <row r="13" spans="1:7" ht="51.75" customHeight="1">
      <c r="A13" s="23">
        <v>5</v>
      </c>
      <c r="B13" s="26" t="s">
        <v>344</v>
      </c>
      <c r="C13" s="22" t="s">
        <v>8</v>
      </c>
      <c r="D13" s="22">
        <v>2</v>
      </c>
      <c r="E13" s="22">
        <v>2</v>
      </c>
      <c r="F13" s="37">
        <v>1</v>
      </c>
      <c r="G13" s="38"/>
    </row>
    <row r="14" spans="1:7" ht="34.5" customHeight="1">
      <c r="A14" s="23">
        <v>6</v>
      </c>
      <c r="B14" s="79" t="s">
        <v>55</v>
      </c>
      <c r="C14" s="82"/>
      <c r="D14" s="82"/>
      <c r="E14" s="82"/>
      <c r="F14" s="82"/>
      <c r="G14" s="83"/>
    </row>
    <row r="15" spans="1:7" ht="36.75" customHeight="1">
      <c r="A15" s="23">
        <v>7</v>
      </c>
      <c r="B15" s="79" t="s">
        <v>56</v>
      </c>
      <c r="C15" s="80"/>
      <c r="D15" s="80"/>
      <c r="E15" s="80"/>
      <c r="F15" s="80"/>
      <c r="G15" s="81"/>
    </row>
    <row r="16" spans="1:7" ht="84" customHeight="1">
      <c r="A16" s="23">
        <v>8</v>
      </c>
      <c r="B16" s="26" t="s">
        <v>345</v>
      </c>
      <c r="C16" s="22" t="s">
        <v>57</v>
      </c>
      <c r="D16" s="22" t="s">
        <v>58</v>
      </c>
      <c r="E16" s="22">
        <v>2206</v>
      </c>
      <c r="F16" s="39">
        <v>1</v>
      </c>
      <c r="G16" s="22"/>
    </row>
    <row r="17" spans="1:7" ht="37.5" customHeight="1">
      <c r="A17" s="23">
        <v>9</v>
      </c>
      <c r="B17" s="79" t="s">
        <v>59</v>
      </c>
      <c r="C17" s="82"/>
      <c r="D17" s="82"/>
      <c r="E17" s="82"/>
      <c r="F17" s="82"/>
      <c r="G17" s="83"/>
    </row>
    <row r="18" spans="1:7" ht="71.25" customHeight="1">
      <c r="A18" s="23">
        <v>10</v>
      </c>
      <c r="B18" s="22" t="s">
        <v>346</v>
      </c>
      <c r="C18" s="22" t="s">
        <v>1</v>
      </c>
      <c r="D18" s="22">
        <v>23</v>
      </c>
      <c r="E18" s="22">
        <v>23</v>
      </c>
      <c r="F18" s="39">
        <v>1</v>
      </c>
      <c r="G18" s="38"/>
    </row>
    <row r="19" spans="1:7" ht="45" customHeight="1">
      <c r="A19" s="23">
        <v>11</v>
      </c>
      <c r="B19" s="79" t="s">
        <v>60</v>
      </c>
      <c r="C19" s="82"/>
      <c r="D19" s="82"/>
      <c r="E19" s="82"/>
      <c r="F19" s="82"/>
      <c r="G19" s="83"/>
    </row>
    <row r="20" spans="1:7" ht="34.5" customHeight="1">
      <c r="A20" s="23">
        <v>12</v>
      </c>
      <c r="B20" s="79" t="s">
        <v>61</v>
      </c>
      <c r="C20" s="82"/>
      <c r="D20" s="82"/>
      <c r="E20" s="82"/>
      <c r="F20" s="82"/>
      <c r="G20" s="83"/>
    </row>
    <row r="21" spans="1:7" ht="36.75" customHeight="1">
      <c r="A21" s="23">
        <v>13</v>
      </c>
      <c r="B21" s="22" t="s">
        <v>347</v>
      </c>
      <c r="C21" s="22" t="s">
        <v>45</v>
      </c>
      <c r="D21" s="22" t="s">
        <v>62</v>
      </c>
      <c r="E21" s="22">
        <v>0</v>
      </c>
      <c r="F21" s="40">
        <v>0</v>
      </c>
      <c r="G21" s="38"/>
    </row>
    <row r="22" spans="1:7" ht="54.75" customHeight="1">
      <c r="A22" s="23">
        <v>14</v>
      </c>
      <c r="B22" s="26" t="s">
        <v>348</v>
      </c>
      <c r="C22" s="22" t="s">
        <v>45</v>
      </c>
      <c r="D22" s="22">
        <v>0</v>
      </c>
      <c r="E22" s="22">
        <v>0</v>
      </c>
      <c r="F22" s="40">
        <v>0</v>
      </c>
      <c r="G22" s="22"/>
    </row>
    <row r="23" spans="1:7" ht="21.75" customHeight="1">
      <c r="A23" s="23">
        <v>15</v>
      </c>
      <c r="B23" s="79" t="s">
        <v>63</v>
      </c>
      <c r="C23" s="82"/>
      <c r="D23" s="82"/>
      <c r="E23" s="82"/>
      <c r="F23" s="82"/>
      <c r="G23" s="83"/>
    </row>
    <row r="24" spans="1:7" ht="42" customHeight="1">
      <c r="A24" s="23">
        <v>16</v>
      </c>
      <c r="B24" s="26" t="s">
        <v>349</v>
      </c>
      <c r="C24" s="22" t="s">
        <v>45</v>
      </c>
      <c r="D24" s="22">
        <v>100</v>
      </c>
      <c r="E24" s="22">
        <v>100</v>
      </c>
      <c r="F24" s="41">
        <v>1</v>
      </c>
      <c r="G24" s="38"/>
    </row>
    <row r="25" spans="1:7" ht="42.75" customHeight="1">
      <c r="A25" s="23">
        <v>17</v>
      </c>
      <c r="B25" s="79" t="s">
        <v>64</v>
      </c>
      <c r="C25" s="82"/>
      <c r="D25" s="82"/>
      <c r="E25" s="82"/>
      <c r="F25" s="82"/>
      <c r="G25" s="83"/>
    </row>
    <row r="26" spans="1:7" ht="42.75" customHeight="1">
      <c r="A26" s="23">
        <v>18</v>
      </c>
      <c r="B26" s="79" t="s">
        <v>65</v>
      </c>
      <c r="C26" s="82"/>
      <c r="D26" s="82"/>
      <c r="E26" s="82"/>
      <c r="F26" s="82"/>
      <c r="G26" s="83"/>
    </row>
    <row r="27" spans="1:7" ht="55.5" customHeight="1">
      <c r="A27" s="23">
        <v>19</v>
      </c>
      <c r="B27" s="26" t="s">
        <v>350</v>
      </c>
      <c r="C27" s="22" t="s">
        <v>12</v>
      </c>
      <c r="D27" s="22" t="s">
        <v>66</v>
      </c>
      <c r="E27" s="22">
        <v>0</v>
      </c>
      <c r="F27" s="42">
        <v>0</v>
      </c>
      <c r="G27" s="26"/>
    </row>
    <row r="28" spans="1:7" ht="33.75" customHeight="1">
      <c r="A28" s="23">
        <v>20</v>
      </c>
      <c r="B28" s="26" t="s">
        <v>351</v>
      </c>
      <c r="C28" s="22" t="s">
        <v>12</v>
      </c>
      <c r="D28" s="22">
        <v>6</v>
      </c>
      <c r="E28" s="22">
        <v>0</v>
      </c>
      <c r="F28" s="41">
        <v>0</v>
      </c>
      <c r="G28" s="26"/>
    </row>
    <row r="29" spans="1:7" ht="33.75" customHeight="1">
      <c r="A29" s="23">
        <v>21</v>
      </c>
      <c r="B29" s="26" t="s">
        <v>352</v>
      </c>
      <c r="C29" s="22" t="s">
        <v>12</v>
      </c>
      <c r="D29" s="22">
        <v>5</v>
      </c>
      <c r="E29" s="22">
        <v>0</v>
      </c>
      <c r="F29" s="41">
        <v>0</v>
      </c>
      <c r="G29" s="26"/>
    </row>
    <row r="30" spans="1:7" ht="33.75" customHeight="1">
      <c r="A30" s="23">
        <v>22</v>
      </c>
      <c r="B30" s="26" t="s">
        <v>353</v>
      </c>
      <c r="C30" s="22" t="s">
        <v>12</v>
      </c>
      <c r="D30" s="22">
        <v>2</v>
      </c>
      <c r="E30" s="22">
        <v>0</v>
      </c>
      <c r="F30" s="41">
        <v>0</v>
      </c>
      <c r="G30" s="38"/>
    </row>
    <row r="31" spans="1:7" ht="37.5" customHeight="1">
      <c r="A31" s="23">
        <v>23</v>
      </c>
      <c r="B31" s="26" t="s">
        <v>354</v>
      </c>
      <c r="C31" s="22" t="s">
        <v>12</v>
      </c>
      <c r="D31" s="22">
        <v>5</v>
      </c>
      <c r="E31" s="22">
        <v>0</v>
      </c>
      <c r="F31" s="41">
        <v>0</v>
      </c>
      <c r="G31" s="38"/>
    </row>
    <row r="32" spans="1:7" ht="51.75" customHeight="1">
      <c r="A32" s="23">
        <v>24</v>
      </c>
      <c r="B32" s="79" t="s">
        <v>67</v>
      </c>
      <c r="C32" s="82"/>
      <c r="D32" s="82"/>
      <c r="E32" s="82"/>
      <c r="F32" s="82"/>
      <c r="G32" s="83"/>
    </row>
    <row r="33" spans="1:7" ht="110.25" customHeight="1">
      <c r="A33" s="23">
        <v>25</v>
      </c>
      <c r="B33" s="22" t="s">
        <v>355</v>
      </c>
      <c r="C33" s="22" t="s">
        <v>12</v>
      </c>
      <c r="D33" s="22">
        <v>2</v>
      </c>
      <c r="E33" s="22">
        <v>0</v>
      </c>
      <c r="F33" s="41">
        <v>0</v>
      </c>
      <c r="G33" s="22"/>
    </row>
    <row r="34" spans="1:7" ht="79.5" customHeight="1">
      <c r="A34" s="23">
        <v>26</v>
      </c>
      <c r="B34" s="22" t="s">
        <v>356</v>
      </c>
      <c r="C34" s="22" t="s">
        <v>45</v>
      </c>
      <c r="D34" s="22">
        <v>100</v>
      </c>
      <c r="E34" s="22">
        <v>100</v>
      </c>
      <c r="F34" s="41">
        <f>E34/D34</f>
        <v>1</v>
      </c>
      <c r="G34" s="22"/>
    </row>
    <row r="35" spans="1:7" ht="71.25" customHeight="1">
      <c r="A35" s="23">
        <v>27</v>
      </c>
      <c r="B35" s="22" t="s">
        <v>357</v>
      </c>
      <c r="C35" s="22" t="s">
        <v>45</v>
      </c>
      <c r="D35" s="22">
        <v>100</v>
      </c>
      <c r="E35" s="22">
        <v>100</v>
      </c>
      <c r="F35" s="41">
        <f>E35/D35</f>
        <v>1</v>
      </c>
      <c r="G35" s="38"/>
    </row>
    <row r="36" spans="1:7" ht="71.25" customHeight="1">
      <c r="A36" s="23">
        <v>28</v>
      </c>
      <c r="B36" s="79" t="s">
        <v>68</v>
      </c>
      <c r="C36" s="92"/>
      <c r="D36" s="92"/>
      <c r="E36" s="92"/>
      <c r="F36" s="92"/>
      <c r="G36" s="93"/>
    </row>
    <row r="37" spans="1:7" ht="57" customHeight="1">
      <c r="A37" s="23">
        <v>29</v>
      </c>
      <c r="B37" s="79" t="s">
        <v>69</v>
      </c>
      <c r="C37" s="82"/>
      <c r="D37" s="82"/>
      <c r="E37" s="82"/>
      <c r="F37" s="82"/>
      <c r="G37" s="83"/>
    </row>
    <row r="38" spans="1:7" ht="65.25" customHeight="1">
      <c r="A38" s="23">
        <v>30</v>
      </c>
      <c r="B38" s="26" t="s">
        <v>358</v>
      </c>
      <c r="C38" s="22" t="s">
        <v>45</v>
      </c>
      <c r="D38" s="22">
        <v>100</v>
      </c>
      <c r="E38" s="22">
        <v>100</v>
      </c>
      <c r="F38" s="41">
        <f>E38/D38</f>
        <v>1</v>
      </c>
      <c r="G38" s="22" t="s">
        <v>49</v>
      </c>
    </row>
    <row r="39" spans="1:7" ht="38.25" customHeight="1">
      <c r="A39" s="23">
        <v>31</v>
      </c>
      <c r="B39" s="79" t="s">
        <v>70</v>
      </c>
      <c r="C39" s="82"/>
      <c r="D39" s="82"/>
      <c r="E39" s="82"/>
      <c r="F39" s="82"/>
      <c r="G39" s="83"/>
    </row>
    <row r="40" spans="1:7" ht="99.75" customHeight="1">
      <c r="A40" s="23">
        <v>32</v>
      </c>
      <c r="B40" s="22" t="s">
        <v>359</v>
      </c>
      <c r="C40" s="22" t="s">
        <v>45</v>
      </c>
      <c r="D40" s="22">
        <v>0</v>
      </c>
      <c r="E40" s="22">
        <v>0</v>
      </c>
      <c r="F40" s="41">
        <v>0</v>
      </c>
      <c r="G40" s="38"/>
    </row>
    <row r="41" spans="1:7" ht="54" customHeight="1">
      <c r="A41" s="23">
        <v>33</v>
      </c>
      <c r="B41" s="22" t="s">
        <v>360</v>
      </c>
      <c r="C41" s="22" t="s">
        <v>45</v>
      </c>
      <c r="D41" s="22">
        <v>0</v>
      </c>
      <c r="E41" s="22">
        <v>0</v>
      </c>
      <c r="F41" s="41">
        <v>0</v>
      </c>
      <c r="G41" s="38"/>
    </row>
    <row r="42" spans="1:7" ht="22.5" customHeight="1">
      <c r="A42" s="23">
        <v>34</v>
      </c>
      <c r="B42" s="79" t="s">
        <v>71</v>
      </c>
      <c r="C42" s="82"/>
      <c r="D42" s="82"/>
      <c r="E42" s="82"/>
      <c r="F42" s="82"/>
      <c r="G42" s="83"/>
    </row>
    <row r="43" spans="1:7" ht="65.25" customHeight="1">
      <c r="A43" s="23">
        <v>35</v>
      </c>
      <c r="B43" s="22" t="s">
        <v>361</v>
      </c>
      <c r="C43" s="22" t="s">
        <v>45</v>
      </c>
      <c r="D43" s="22">
        <v>0</v>
      </c>
      <c r="E43" s="22">
        <v>0</v>
      </c>
      <c r="F43" s="41">
        <v>0</v>
      </c>
      <c r="G43" s="38"/>
    </row>
    <row r="44" spans="1:7" ht="39" customHeight="1">
      <c r="A44" s="23">
        <v>36</v>
      </c>
      <c r="B44" s="79" t="s">
        <v>72</v>
      </c>
      <c r="C44" s="82"/>
      <c r="D44" s="82"/>
      <c r="E44" s="82"/>
      <c r="F44" s="82"/>
      <c r="G44" s="83"/>
    </row>
    <row r="45" spans="1:7" ht="87.75" customHeight="1">
      <c r="A45" s="23">
        <v>37</v>
      </c>
      <c r="B45" s="26" t="s">
        <v>362</v>
      </c>
      <c r="C45" s="22" t="s">
        <v>45</v>
      </c>
      <c r="D45" s="22">
        <v>100</v>
      </c>
      <c r="E45" s="22">
        <v>0</v>
      </c>
      <c r="F45" s="41">
        <v>0</v>
      </c>
      <c r="G45" s="38"/>
    </row>
    <row r="46" spans="1:7" ht="53.25" customHeight="1">
      <c r="A46" s="23">
        <v>38</v>
      </c>
      <c r="B46" s="79" t="s">
        <v>73</v>
      </c>
      <c r="C46" s="82"/>
      <c r="D46" s="82"/>
      <c r="E46" s="82"/>
      <c r="F46" s="82"/>
      <c r="G46" s="83"/>
    </row>
    <row r="47" spans="1:7" ht="41.25" customHeight="1">
      <c r="A47" s="23">
        <v>39</v>
      </c>
      <c r="B47" s="26" t="s">
        <v>363</v>
      </c>
      <c r="C47" s="22" t="s">
        <v>45</v>
      </c>
      <c r="D47" s="22">
        <v>100</v>
      </c>
      <c r="E47" s="22">
        <v>100</v>
      </c>
      <c r="F47" s="41">
        <f>E47/D47</f>
        <v>1</v>
      </c>
      <c r="G47" s="38"/>
    </row>
    <row r="48" spans="1:7" ht="104.25" customHeight="1">
      <c r="A48" s="23">
        <v>40</v>
      </c>
      <c r="B48" s="26" t="s">
        <v>364</v>
      </c>
      <c r="C48" s="22" t="s">
        <v>45</v>
      </c>
      <c r="D48" s="22">
        <v>100</v>
      </c>
      <c r="E48" s="22">
        <v>100</v>
      </c>
      <c r="F48" s="41">
        <f>E48/D48</f>
        <v>1</v>
      </c>
      <c r="G48" s="38"/>
    </row>
    <row r="49" spans="1:7" ht="54.75" customHeight="1">
      <c r="A49" s="23">
        <v>41</v>
      </c>
      <c r="B49" s="79" t="s">
        <v>74</v>
      </c>
      <c r="C49" s="82"/>
      <c r="D49" s="82"/>
      <c r="E49" s="82"/>
      <c r="F49" s="82"/>
      <c r="G49" s="83"/>
    </row>
    <row r="50" spans="1:7" ht="51" customHeight="1">
      <c r="A50" s="23">
        <v>42</v>
      </c>
      <c r="B50" s="26" t="s">
        <v>365</v>
      </c>
      <c r="C50" s="22" t="s">
        <v>45</v>
      </c>
      <c r="D50" s="22">
        <v>100</v>
      </c>
      <c r="E50" s="22">
        <v>100</v>
      </c>
      <c r="F50" s="41">
        <f>E50/D50</f>
        <v>1</v>
      </c>
      <c r="G50" s="38"/>
    </row>
    <row r="51" spans="1:7" ht="37.5" customHeight="1">
      <c r="A51" s="23">
        <v>43</v>
      </c>
      <c r="B51" s="79" t="s">
        <v>75</v>
      </c>
      <c r="C51" s="82"/>
      <c r="D51" s="82"/>
      <c r="E51" s="82"/>
      <c r="F51" s="82"/>
      <c r="G51" s="83"/>
    </row>
    <row r="52" spans="1:7" ht="43.5" customHeight="1">
      <c r="A52" s="23">
        <v>44</v>
      </c>
      <c r="B52" s="79" t="s">
        <v>76</v>
      </c>
      <c r="C52" s="82"/>
      <c r="D52" s="82"/>
      <c r="E52" s="82"/>
      <c r="F52" s="82"/>
      <c r="G52" s="83"/>
    </row>
    <row r="53" spans="1:7" ht="55.5" customHeight="1">
      <c r="A53" s="23">
        <v>45</v>
      </c>
      <c r="B53" s="26" t="s">
        <v>366</v>
      </c>
      <c r="C53" s="22" t="s">
        <v>45</v>
      </c>
      <c r="D53" s="22">
        <v>100</v>
      </c>
      <c r="E53" s="22">
        <v>100</v>
      </c>
      <c r="F53" s="41">
        <f>E53/D53</f>
        <v>1</v>
      </c>
      <c r="G53" s="38"/>
    </row>
    <row r="54" spans="1:7" ht="40.5" customHeight="1">
      <c r="A54" s="23">
        <v>46</v>
      </c>
      <c r="B54" s="79" t="s">
        <v>77</v>
      </c>
      <c r="C54" s="82"/>
      <c r="D54" s="82"/>
      <c r="E54" s="82"/>
      <c r="F54" s="82"/>
      <c r="G54" s="83"/>
    </row>
    <row r="55" spans="1:7" ht="27.75" customHeight="1">
      <c r="A55" s="23">
        <v>47</v>
      </c>
      <c r="B55" s="79" t="s">
        <v>78</v>
      </c>
      <c r="C55" s="82"/>
      <c r="D55" s="82"/>
      <c r="E55" s="82"/>
      <c r="F55" s="82"/>
      <c r="G55" s="83"/>
    </row>
    <row r="56" spans="1:7" ht="58.5" customHeight="1">
      <c r="A56" s="23">
        <v>48</v>
      </c>
      <c r="B56" s="26" t="s">
        <v>367</v>
      </c>
      <c r="C56" s="22" t="s">
        <v>45</v>
      </c>
      <c r="D56" s="22">
        <v>100</v>
      </c>
      <c r="E56" s="22">
        <v>100</v>
      </c>
      <c r="F56" s="41">
        <f>E56/D56</f>
        <v>1</v>
      </c>
      <c r="G56" s="38"/>
    </row>
    <row r="57" spans="1:7" ht="36.75" customHeight="1">
      <c r="A57" s="23">
        <v>49</v>
      </c>
      <c r="B57" s="84" t="s">
        <v>81</v>
      </c>
      <c r="C57" s="121"/>
      <c r="D57" s="121"/>
      <c r="E57" s="121"/>
      <c r="F57" s="121"/>
      <c r="G57" s="103"/>
    </row>
    <row r="58" spans="1:7" ht="36.75" customHeight="1">
      <c r="A58" s="23">
        <v>50</v>
      </c>
      <c r="B58" s="99" t="s">
        <v>82</v>
      </c>
      <c r="C58" s="124"/>
      <c r="D58" s="124"/>
      <c r="E58" s="124"/>
      <c r="F58" s="124"/>
      <c r="G58" s="125"/>
    </row>
    <row r="59" spans="1:7" ht="44.25" customHeight="1">
      <c r="A59" s="23">
        <v>51</v>
      </c>
      <c r="B59" s="79" t="s">
        <v>83</v>
      </c>
      <c r="C59" s="82"/>
      <c r="D59" s="82"/>
      <c r="E59" s="82"/>
      <c r="F59" s="82"/>
      <c r="G59" s="81"/>
    </row>
    <row r="60" spans="1:7" ht="81.75" customHeight="1">
      <c r="A60" s="23">
        <v>52</v>
      </c>
      <c r="B60" s="26" t="s">
        <v>368</v>
      </c>
      <c r="C60" s="22" t="s">
        <v>12</v>
      </c>
      <c r="D60" s="22">
        <v>55</v>
      </c>
      <c r="E60" s="22">
        <v>0</v>
      </c>
      <c r="F60" s="37">
        <f>E60/D60</f>
        <v>0</v>
      </c>
      <c r="G60" s="30"/>
    </row>
    <row r="61" spans="1:7" ht="57.75" customHeight="1">
      <c r="A61" s="23">
        <v>53</v>
      </c>
      <c r="B61" s="26" t="s">
        <v>369</v>
      </c>
      <c r="C61" s="22" t="s">
        <v>12</v>
      </c>
      <c r="D61" s="22">
        <v>3</v>
      </c>
      <c r="E61" s="22">
        <v>0</v>
      </c>
      <c r="F61" s="37">
        <f>E61/D61</f>
        <v>0</v>
      </c>
      <c r="G61" s="38"/>
    </row>
    <row r="62" spans="1:7" ht="23.25" customHeight="1">
      <c r="A62" s="23">
        <v>54</v>
      </c>
      <c r="B62" s="79" t="s">
        <v>84</v>
      </c>
      <c r="C62" s="82"/>
      <c r="D62" s="82"/>
      <c r="E62" s="82"/>
      <c r="F62" s="82"/>
      <c r="G62" s="81"/>
    </row>
    <row r="63" spans="1:7" ht="117.75" customHeight="1">
      <c r="A63" s="23">
        <v>55</v>
      </c>
      <c r="B63" s="26" t="s">
        <v>370</v>
      </c>
      <c r="C63" s="22" t="s">
        <v>12</v>
      </c>
      <c r="D63" s="22">
        <v>35</v>
      </c>
      <c r="E63" s="22">
        <v>0</v>
      </c>
      <c r="F63" s="37">
        <f>E63/D63</f>
        <v>0</v>
      </c>
      <c r="G63" s="30"/>
    </row>
    <row r="64" spans="1:7" ht="15.75" customHeight="1">
      <c r="A64" s="23">
        <v>56</v>
      </c>
      <c r="B64" s="79" t="s">
        <v>85</v>
      </c>
      <c r="C64" s="82"/>
      <c r="D64" s="82"/>
      <c r="E64" s="82"/>
      <c r="F64" s="82"/>
      <c r="G64" s="81"/>
    </row>
    <row r="65" spans="1:7" ht="56.25" customHeight="1">
      <c r="A65" s="23">
        <v>57</v>
      </c>
      <c r="B65" s="26" t="s">
        <v>371</v>
      </c>
      <c r="C65" s="22" t="s">
        <v>12</v>
      </c>
      <c r="D65" s="22">
        <v>0</v>
      </c>
      <c r="E65" s="22">
        <v>0</v>
      </c>
      <c r="F65" s="37">
        <v>0</v>
      </c>
      <c r="G65" s="38"/>
    </row>
    <row r="66" spans="1:7" ht="24" customHeight="1">
      <c r="A66" s="23">
        <v>58</v>
      </c>
      <c r="B66" s="79" t="s">
        <v>86</v>
      </c>
      <c r="C66" s="82"/>
      <c r="D66" s="82"/>
      <c r="E66" s="82"/>
      <c r="F66" s="82"/>
      <c r="G66" s="83"/>
    </row>
    <row r="67" spans="1:7" ht="60.75" customHeight="1">
      <c r="A67" s="23">
        <v>59</v>
      </c>
      <c r="B67" s="26" t="s">
        <v>372</v>
      </c>
      <c r="C67" s="22" t="s">
        <v>87</v>
      </c>
      <c r="D67" s="22">
        <v>15</v>
      </c>
      <c r="E67" s="22">
        <v>0</v>
      </c>
      <c r="F67" s="37">
        <f>E67/D67</f>
        <v>0</v>
      </c>
      <c r="G67" s="30"/>
    </row>
    <row r="68" spans="1:7" ht="41.25" customHeight="1">
      <c r="A68" s="23">
        <v>60</v>
      </c>
      <c r="B68" s="79" t="s">
        <v>88</v>
      </c>
      <c r="C68" s="82"/>
      <c r="D68" s="82"/>
      <c r="E68" s="82"/>
      <c r="F68" s="82"/>
      <c r="G68" s="81"/>
    </row>
    <row r="69" spans="1:7" ht="25.5" customHeight="1">
      <c r="A69" s="23">
        <v>61</v>
      </c>
      <c r="B69" s="79" t="s">
        <v>89</v>
      </c>
      <c r="C69" s="82"/>
      <c r="D69" s="82"/>
      <c r="E69" s="82"/>
      <c r="F69" s="82"/>
      <c r="G69" s="83"/>
    </row>
    <row r="70" spans="1:7" ht="108" customHeight="1">
      <c r="A70" s="23">
        <v>62</v>
      </c>
      <c r="B70" s="26" t="s">
        <v>373</v>
      </c>
      <c r="C70" s="22" t="s">
        <v>12</v>
      </c>
      <c r="D70" s="22">
        <v>8</v>
      </c>
      <c r="E70" s="27">
        <v>0</v>
      </c>
      <c r="F70" s="43">
        <f>E70/D70</f>
        <v>0</v>
      </c>
      <c r="G70" s="38"/>
    </row>
    <row r="71" spans="1:7" ht="22.5" customHeight="1">
      <c r="A71" s="23">
        <v>63</v>
      </c>
      <c r="B71" s="79" t="s">
        <v>90</v>
      </c>
      <c r="C71" s="82"/>
      <c r="D71" s="82"/>
      <c r="E71" s="82"/>
      <c r="F71" s="82"/>
      <c r="G71" s="83"/>
    </row>
    <row r="72" spans="1:7" ht="87" customHeight="1">
      <c r="A72" s="23">
        <v>64</v>
      </c>
      <c r="B72" s="26" t="s">
        <v>374</v>
      </c>
      <c r="C72" s="22" t="s">
        <v>12</v>
      </c>
      <c r="D72" s="22">
        <v>30</v>
      </c>
      <c r="E72" s="22">
        <v>0</v>
      </c>
      <c r="F72" s="37">
        <v>0</v>
      </c>
      <c r="G72" s="30"/>
    </row>
    <row r="73" spans="1:7" ht="15" customHeight="1">
      <c r="A73" s="23">
        <v>65</v>
      </c>
      <c r="B73" s="79" t="s">
        <v>91</v>
      </c>
      <c r="C73" s="82"/>
      <c r="D73" s="82"/>
      <c r="E73" s="82"/>
      <c r="F73" s="82"/>
      <c r="G73" s="81"/>
    </row>
    <row r="74" spans="1:7" ht="56.25" customHeight="1">
      <c r="A74" s="23">
        <v>66</v>
      </c>
      <c r="B74" s="26" t="s">
        <v>375</v>
      </c>
      <c r="C74" s="22" t="s">
        <v>95</v>
      </c>
      <c r="D74" s="22">
        <v>2</v>
      </c>
      <c r="E74" s="22">
        <v>0</v>
      </c>
      <c r="F74" s="37">
        <v>0</v>
      </c>
      <c r="G74" s="30"/>
    </row>
    <row r="75" spans="1:7" ht="56.25" customHeight="1">
      <c r="A75" s="23">
        <v>67</v>
      </c>
      <c r="B75" s="84" t="s">
        <v>92</v>
      </c>
      <c r="C75" s="88"/>
      <c r="D75" s="88"/>
      <c r="E75" s="88"/>
      <c r="F75" s="88"/>
      <c r="G75" s="89"/>
    </row>
    <row r="76" spans="1:7" ht="48" customHeight="1">
      <c r="A76" s="23">
        <v>68</v>
      </c>
      <c r="B76" s="79" t="s">
        <v>93</v>
      </c>
      <c r="C76" s="82"/>
      <c r="D76" s="82"/>
      <c r="E76" s="82"/>
      <c r="F76" s="82"/>
      <c r="G76" s="81"/>
    </row>
    <row r="77" spans="1:7" ht="39.75" customHeight="1">
      <c r="A77" s="23">
        <v>69</v>
      </c>
      <c r="B77" s="79" t="s">
        <v>94</v>
      </c>
      <c r="C77" s="82"/>
      <c r="D77" s="82"/>
      <c r="E77" s="82"/>
      <c r="F77" s="82"/>
      <c r="G77" s="83"/>
    </row>
    <row r="78" spans="1:7" ht="51" customHeight="1">
      <c r="A78" s="118">
        <v>70</v>
      </c>
      <c r="B78" s="109" t="s">
        <v>376</v>
      </c>
      <c r="C78" s="107" t="s">
        <v>87</v>
      </c>
      <c r="D78" s="107">
        <v>24</v>
      </c>
      <c r="E78" s="107">
        <v>12</v>
      </c>
      <c r="F78" s="111">
        <f>E78/D78</f>
        <v>0.5</v>
      </c>
      <c r="G78" s="119"/>
    </row>
    <row r="79" spans="1:7" ht="5.25" customHeight="1">
      <c r="A79" s="117"/>
      <c r="B79" s="110"/>
      <c r="C79" s="108"/>
      <c r="D79" s="108"/>
      <c r="E79" s="108"/>
      <c r="F79" s="112"/>
      <c r="G79" s="120"/>
    </row>
    <row r="80" spans="1:7" ht="51" customHeight="1">
      <c r="A80" s="118">
        <v>71</v>
      </c>
      <c r="B80" s="109" t="s">
        <v>377</v>
      </c>
      <c r="C80" s="104" t="s">
        <v>87</v>
      </c>
      <c r="D80" s="104">
        <v>42</v>
      </c>
      <c r="E80" s="104">
        <v>21</v>
      </c>
      <c r="F80" s="128">
        <f>E80/D80</f>
        <v>0.5</v>
      </c>
      <c r="G80" s="119"/>
    </row>
    <row r="81" spans="1:7" ht="10.5" customHeight="1">
      <c r="A81" s="117"/>
      <c r="B81" s="110"/>
      <c r="C81" s="104"/>
      <c r="D81" s="104"/>
      <c r="E81" s="104"/>
      <c r="F81" s="128"/>
      <c r="G81" s="120"/>
    </row>
    <row r="82" spans="1:7" ht="42" customHeight="1">
      <c r="A82" s="24">
        <v>72</v>
      </c>
      <c r="B82" s="79" t="s">
        <v>96</v>
      </c>
      <c r="C82" s="82"/>
      <c r="D82" s="82"/>
      <c r="E82" s="82"/>
      <c r="F82" s="82"/>
      <c r="G82" s="83"/>
    </row>
    <row r="83" spans="1:7" ht="81" customHeight="1">
      <c r="A83" s="118">
        <v>73</v>
      </c>
      <c r="B83" s="26" t="s">
        <v>378</v>
      </c>
      <c r="C83" s="22" t="s">
        <v>1</v>
      </c>
      <c r="D83" s="22">
        <v>6</v>
      </c>
      <c r="E83" s="22">
        <v>6</v>
      </c>
      <c r="F83" s="37">
        <f>E83/D83</f>
        <v>1</v>
      </c>
      <c r="G83" s="30"/>
    </row>
    <row r="84" spans="1:7" ht="72" customHeight="1">
      <c r="A84" s="117"/>
      <c r="B84" s="26" t="s">
        <v>379</v>
      </c>
      <c r="C84" s="22" t="s">
        <v>45</v>
      </c>
      <c r="D84" s="22">
        <v>34</v>
      </c>
      <c r="E84" s="22">
        <v>34</v>
      </c>
      <c r="F84" s="37">
        <f>E84/D84</f>
        <v>1</v>
      </c>
      <c r="G84" s="30"/>
    </row>
    <row r="85" spans="1:7" ht="81" customHeight="1">
      <c r="A85" s="24">
        <v>74</v>
      </c>
      <c r="B85" s="26" t="s">
        <v>380</v>
      </c>
      <c r="C85" s="22" t="s">
        <v>97</v>
      </c>
      <c r="D85" s="22">
        <v>14</v>
      </c>
      <c r="E85" s="22">
        <v>7</v>
      </c>
      <c r="F85" s="37">
        <f>E85/D85</f>
        <v>0.5</v>
      </c>
      <c r="G85" s="30"/>
    </row>
    <row r="86" spans="1:7" ht="56.25" customHeight="1">
      <c r="A86" s="118">
        <v>75</v>
      </c>
      <c r="B86" s="26" t="s">
        <v>381</v>
      </c>
      <c r="C86" s="22" t="s">
        <v>1</v>
      </c>
      <c r="D86" s="22">
        <v>65</v>
      </c>
      <c r="E86" s="22">
        <v>65</v>
      </c>
      <c r="F86" s="37">
        <f>E86/D86</f>
        <v>1</v>
      </c>
      <c r="G86" s="30"/>
    </row>
    <row r="87" spans="1:7" ht="51" customHeight="1">
      <c r="A87" s="117"/>
      <c r="B87" s="79" t="s">
        <v>98</v>
      </c>
      <c r="C87" s="80"/>
      <c r="D87" s="80"/>
      <c r="E87" s="80"/>
      <c r="F87" s="80"/>
      <c r="G87" s="81"/>
    </row>
    <row r="88" spans="1:7" ht="84" customHeight="1">
      <c r="A88" s="24">
        <v>76</v>
      </c>
      <c r="B88" s="26" t="s">
        <v>382</v>
      </c>
      <c r="C88" s="22" t="s">
        <v>12</v>
      </c>
      <c r="D88" s="22">
        <v>5</v>
      </c>
      <c r="E88" s="22">
        <v>5</v>
      </c>
      <c r="F88" s="33">
        <f>E88/D88</f>
        <v>1</v>
      </c>
      <c r="G88" s="30"/>
    </row>
    <row r="89" spans="1:7" ht="84" customHeight="1">
      <c r="A89" s="44">
        <v>77</v>
      </c>
      <c r="B89" s="26" t="s">
        <v>383</v>
      </c>
      <c r="C89" s="22" t="s">
        <v>12</v>
      </c>
      <c r="D89" s="22">
        <v>6</v>
      </c>
      <c r="E89" s="22">
        <v>6</v>
      </c>
      <c r="F89" s="33">
        <f>E89/D89</f>
        <v>1</v>
      </c>
      <c r="G89" s="30"/>
    </row>
    <row r="90" spans="1:7" ht="37.5" customHeight="1">
      <c r="A90" s="24">
        <v>78</v>
      </c>
      <c r="B90" s="84" t="s">
        <v>101</v>
      </c>
      <c r="C90" s="88"/>
      <c r="D90" s="88"/>
      <c r="E90" s="88"/>
      <c r="F90" s="88"/>
      <c r="G90" s="89"/>
    </row>
    <row r="91" spans="1:7" ht="51.75" customHeight="1">
      <c r="A91" s="44">
        <v>79</v>
      </c>
      <c r="B91" s="79" t="s">
        <v>102</v>
      </c>
      <c r="C91" s="82"/>
      <c r="D91" s="82"/>
      <c r="E91" s="82"/>
      <c r="F91" s="82"/>
      <c r="G91" s="81"/>
    </row>
    <row r="92" spans="1:7" ht="30.75" customHeight="1">
      <c r="A92" s="24">
        <v>80</v>
      </c>
      <c r="B92" s="79" t="s">
        <v>103</v>
      </c>
      <c r="C92" s="80"/>
      <c r="D92" s="80"/>
      <c r="E92" s="80"/>
      <c r="F92" s="80"/>
      <c r="G92" s="81"/>
    </row>
    <row r="93" spans="1:7" ht="45.75" customHeight="1">
      <c r="A93" s="44">
        <v>81</v>
      </c>
      <c r="B93" s="26" t="s">
        <v>384</v>
      </c>
      <c r="C93" s="22" t="s">
        <v>104</v>
      </c>
      <c r="D93" s="22">
        <v>3</v>
      </c>
      <c r="E93" s="22">
        <v>0</v>
      </c>
      <c r="F93" s="37">
        <f>E93/D93</f>
        <v>0</v>
      </c>
      <c r="G93" s="38"/>
    </row>
    <row r="94" spans="1:7" ht="39.75" customHeight="1">
      <c r="A94" s="24">
        <v>82</v>
      </c>
      <c r="B94" s="79" t="s">
        <v>105</v>
      </c>
      <c r="C94" s="82"/>
      <c r="D94" s="82"/>
      <c r="E94" s="82"/>
      <c r="F94" s="82"/>
      <c r="G94" s="83"/>
    </row>
    <row r="95" spans="1:7" ht="70.5" customHeight="1">
      <c r="A95" s="44">
        <v>83</v>
      </c>
      <c r="B95" s="26" t="s">
        <v>385</v>
      </c>
      <c r="C95" s="22" t="s">
        <v>12</v>
      </c>
      <c r="D95" s="22">
        <v>1</v>
      </c>
      <c r="E95" s="27">
        <v>0</v>
      </c>
      <c r="F95" s="37">
        <f>E95/D95</f>
        <v>0</v>
      </c>
      <c r="G95" s="38"/>
    </row>
    <row r="96" spans="1:7" ht="35.25" customHeight="1">
      <c r="A96" s="24">
        <v>84</v>
      </c>
      <c r="B96" s="79" t="s">
        <v>106</v>
      </c>
      <c r="C96" s="82"/>
      <c r="D96" s="82"/>
      <c r="E96" s="82"/>
      <c r="F96" s="82"/>
      <c r="G96" s="83"/>
    </row>
    <row r="97" spans="1:7" ht="70.5" customHeight="1">
      <c r="A97" s="44">
        <v>85</v>
      </c>
      <c r="B97" s="26" t="s">
        <v>386</v>
      </c>
      <c r="C97" s="22" t="s">
        <v>12</v>
      </c>
      <c r="D97" s="22">
        <v>1</v>
      </c>
      <c r="E97" s="22">
        <v>0</v>
      </c>
      <c r="F97" s="37">
        <f>E97/D97</f>
        <v>0</v>
      </c>
      <c r="G97" s="38"/>
    </row>
    <row r="98" spans="1:7" ht="33.75" customHeight="1">
      <c r="A98" s="24">
        <v>86</v>
      </c>
      <c r="B98" s="79" t="s">
        <v>107</v>
      </c>
      <c r="C98" s="80"/>
      <c r="D98" s="80"/>
      <c r="E98" s="80"/>
      <c r="F98" s="80"/>
      <c r="G98" s="81"/>
    </row>
    <row r="99" spans="1:7" ht="69" customHeight="1">
      <c r="A99" s="44">
        <v>87</v>
      </c>
      <c r="B99" s="26" t="s">
        <v>387</v>
      </c>
      <c r="C99" s="22" t="s">
        <v>12</v>
      </c>
      <c r="D99" s="22">
        <v>2</v>
      </c>
      <c r="E99" s="22">
        <v>1</v>
      </c>
      <c r="F99" s="33">
        <f>E99/D99</f>
        <v>0.5</v>
      </c>
      <c r="G99" s="22"/>
    </row>
    <row r="100" spans="1:7" ht="102.75" customHeight="1">
      <c r="A100" s="24">
        <v>88</v>
      </c>
      <c r="B100" s="26" t="s">
        <v>388</v>
      </c>
      <c r="C100" s="22" t="s">
        <v>12</v>
      </c>
      <c r="D100" s="22">
        <v>1</v>
      </c>
      <c r="E100" s="22">
        <v>0</v>
      </c>
      <c r="F100" s="33">
        <f>E100/D100</f>
        <v>0</v>
      </c>
      <c r="G100" s="22"/>
    </row>
    <row r="101" spans="1:7" ht="31.5" customHeight="1">
      <c r="A101" s="44">
        <v>89</v>
      </c>
      <c r="B101" s="79" t="s">
        <v>108</v>
      </c>
      <c r="C101" s="82"/>
      <c r="D101" s="82"/>
      <c r="E101" s="82"/>
      <c r="F101" s="82"/>
      <c r="G101" s="81"/>
    </row>
    <row r="102" spans="1:7" ht="56.25" customHeight="1">
      <c r="A102" s="24">
        <v>90</v>
      </c>
      <c r="B102" s="26" t="s">
        <v>389</v>
      </c>
      <c r="C102" s="22" t="s">
        <v>12</v>
      </c>
      <c r="D102" s="22">
        <v>68</v>
      </c>
      <c r="E102" s="22">
        <v>66</v>
      </c>
      <c r="F102" s="37">
        <f>E102/D102</f>
        <v>0.9705882352941176</v>
      </c>
      <c r="G102" s="30"/>
    </row>
    <row r="103" spans="1:7" ht="30.75" customHeight="1">
      <c r="A103" s="44">
        <v>91</v>
      </c>
      <c r="B103" s="79" t="s">
        <v>109</v>
      </c>
      <c r="C103" s="82"/>
      <c r="D103" s="82"/>
      <c r="E103" s="82"/>
      <c r="F103" s="82"/>
      <c r="G103" s="81"/>
    </row>
    <row r="104" spans="1:7" ht="52.5" customHeight="1">
      <c r="A104" s="24">
        <v>92</v>
      </c>
      <c r="B104" s="79" t="s">
        <v>110</v>
      </c>
      <c r="C104" s="82"/>
      <c r="D104" s="82"/>
      <c r="E104" s="82"/>
      <c r="F104" s="82"/>
      <c r="G104" s="83"/>
    </row>
    <row r="105" spans="1:7" ht="98.25" customHeight="1">
      <c r="A105" s="44">
        <v>93</v>
      </c>
      <c r="B105" s="26" t="s">
        <v>390</v>
      </c>
      <c r="C105" s="22" t="s">
        <v>12</v>
      </c>
      <c r="D105" s="22">
        <v>29</v>
      </c>
      <c r="E105" s="22">
        <v>29</v>
      </c>
      <c r="F105" s="37">
        <f>E105/D105</f>
        <v>1</v>
      </c>
      <c r="G105" s="38"/>
    </row>
    <row r="106" spans="1:7" ht="90" customHeight="1">
      <c r="A106" s="24">
        <v>94</v>
      </c>
      <c r="B106" s="26" t="s">
        <v>391</v>
      </c>
      <c r="C106" s="23" t="s">
        <v>12</v>
      </c>
      <c r="D106" s="23">
        <v>1</v>
      </c>
      <c r="E106" s="23">
        <v>0</v>
      </c>
      <c r="F106" s="33">
        <f>E106/D106</f>
        <v>0</v>
      </c>
      <c r="G106" s="30"/>
    </row>
    <row r="107" spans="1:7" ht="36" customHeight="1">
      <c r="A107" s="44">
        <v>95</v>
      </c>
      <c r="B107" s="79" t="s">
        <v>111</v>
      </c>
      <c r="C107" s="80"/>
      <c r="D107" s="80"/>
      <c r="E107" s="80"/>
      <c r="F107" s="80"/>
      <c r="G107" s="81"/>
    </row>
    <row r="108" spans="1:7" ht="93.75" customHeight="1">
      <c r="A108" s="24">
        <v>96</v>
      </c>
      <c r="B108" s="26" t="s">
        <v>392</v>
      </c>
      <c r="C108" s="22" t="s">
        <v>12</v>
      </c>
      <c r="D108" s="22">
        <v>1</v>
      </c>
      <c r="E108" s="22">
        <v>0</v>
      </c>
      <c r="F108" s="37">
        <f>E108/D108</f>
        <v>0</v>
      </c>
      <c r="G108" s="30"/>
    </row>
    <row r="109" spans="1:7" ht="30.75" customHeight="1">
      <c r="A109" s="44">
        <v>97</v>
      </c>
      <c r="B109" s="79" t="s">
        <v>112</v>
      </c>
      <c r="C109" s="82"/>
      <c r="D109" s="82"/>
      <c r="E109" s="82"/>
      <c r="F109" s="82"/>
      <c r="G109" s="83"/>
    </row>
    <row r="110" spans="1:7" ht="60.75" customHeight="1">
      <c r="A110" s="24">
        <v>98</v>
      </c>
      <c r="B110" s="26" t="s">
        <v>393</v>
      </c>
      <c r="C110" s="22" t="s">
        <v>32</v>
      </c>
      <c r="D110" s="22">
        <v>682.9</v>
      </c>
      <c r="E110" s="22"/>
      <c r="F110" s="33">
        <f>E110/D110</f>
        <v>0</v>
      </c>
      <c r="G110" s="30"/>
    </row>
    <row r="111" spans="1:7" ht="41.25" customHeight="1">
      <c r="A111" s="44">
        <v>99</v>
      </c>
      <c r="B111" s="26" t="s">
        <v>394</v>
      </c>
      <c r="C111" s="22" t="s">
        <v>113</v>
      </c>
      <c r="D111" s="22">
        <v>96</v>
      </c>
      <c r="E111" s="22"/>
      <c r="F111" s="33">
        <f>E111/D111</f>
        <v>0</v>
      </c>
      <c r="G111" s="30"/>
    </row>
    <row r="112" spans="1:7" ht="52.5" customHeight="1">
      <c r="A112" s="24">
        <v>100</v>
      </c>
      <c r="B112" s="26" t="s">
        <v>395</v>
      </c>
      <c r="C112" s="22" t="s">
        <v>45</v>
      </c>
      <c r="D112" s="22">
        <v>104</v>
      </c>
      <c r="E112" s="22"/>
      <c r="F112" s="33">
        <f>E112/D112</f>
        <v>0</v>
      </c>
      <c r="G112" s="30"/>
    </row>
    <row r="113" spans="1:7" ht="50.25" customHeight="1">
      <c r="A113" s="44">
        <v>101</v>
      </c>
      <c r="B113" s="26" t="s">
        <v>396</v>
      </c>
      <c r="C113" s="19" t="s">
        <v>114</v>
      </c>
      <c r="D113" s="28">
        <v>597</v>
      </c>
      <c r="E113" s="22"/>
      <c r="F113" s="33">
        <f>E113/D113</f>
        <v>0</v>
      </c>
      <c r="G113" s="30"/>
    </row>
    <row r="114" spans="1:7" ht="31.5" customHeight="1">
      <c r="A114" s="24">
        <v>102</v>
      </c>
      <c r="B114" s="79" t="s">
        <v>115</v>
      </c>
      <c r="C114" s="80"/>
      <c r="D114" s="80"/>
      <c r="E114" s="80"/>
      <c r="F114" s="80"/>
      <c r="G114" s="81"/>
    </row>
    <row r="115" spans="1:7" ht="67.5" customHeight="1">
      <c r="A115" s="44">
        <v>103</v>
      </c>
      <c r="B115" s="32" t="s">
        <v>397</v>
      </c>
      <c r="C115" s="27" t="s">
        <v>12</v>
      </c>
      <c r="D115" s="27">
        <v>1</v>
      </c>
      <c r="E115" s="22">
        <v>0</v>
      </c>
      <c r="F115" s="37">
        <f>E115/D115</f>
        <v>0</v>
      </c>
      <c r="G115" s="38"/>
    </row>
    <row r="116" spans="1:7" ht="62.25" customHeight="1">
      <c r="A116" s="24">
        <v>104</v>
      </c>
      <c r="B116" s="32" t="s">
        <v>398</v>
      </c>
      <c r="C116" s="27" t="s">
        <v>12</v>
      </c>
      <c r="D116" s="27">
        <v>1</v>
      </c>
      <c r="E116" s="22">
        <v>0</v>
      </c>
      <c r="F116" s="37">
        <f>E116/D116</f>
        <v>0</v>
      </c>
      <c r="G116" s="38"/>
    </row>
    <row r="117" spans="1:7" ht="62.25" customHeight="1">
      <c r="A117" s="44">
        <v>105</v>
      </c>
      <c r="B117" s="32" t="s">
        <v>399</v>
      </c>
      <c r="C117" s="27" t="s">
        <v>12</v>
      </c>
      <c r="D117" s="27">
        <v>1</v>
      </c>
      <c r="E117" s="22">
        <v>0</v>
      </c>
      <c r="F117" s="37">
        <f>E117/D117</f>
        <v>0</v>
      </c>
      <c r="G117" s="38"/>
    </row>
    <row r="118" spans="1:7" ht="62.25" customHeight="1">
      <c r="A118" s="24">
        <v>106</v>
      </c>
      <c r="B118" s="32" t="s">
        <v>400</v>
      </c>
      <c r="C118" s="27" t="s">
        <v>12</v>
      </c>
      <c r="D118" s="27">
        <v>3</v>
      </c>
      <c r="E118" s="22">
        <v>0</v>
      </c>
      <c r="F118" s="37">
        <f>E118/D118</f>
        <v>0</v>
      </c>
      <c r="G118" s="38"/>
    </row>
    <row r="119" spans="1:7" ht="42" customHeight="1">
      <c r="A119" s="44">
        <v>107</v>
      </c>
      <c r="B119" s="90" t="s">
        <v>116</v>
      </c>
      <c r="C119" s="94"/>
      <c r="D119" s="94"/>
      <c r="E119" s="94"/>
      <c r="F119" s="94"/>
      <c r="G119" s="95"/>
    </row>
    <row r="120" spans="1:7" ht="85.5" customHeight="1">
      <c r="A120" s="24">
        <v>108</v>
      </c>
      <c r="B120" s="32" t="s">
        <v>401</v>
      </c>
      <c r="C120" s="27" t="s">
        <v>87</v>
      </c>
      <c r="D120" s="27">
        <v>12</v>
      </c>
      <c r="E120" s="22">
        <v>6</v>
      </c>
      <c r="F120" s="37">
        <f aca="true" t="shared" si="0" ref="F120:F125">E120/D120</f>
        <v>0.5</v>
      </c>
      <c r="G120" s="30"/>
    </row>
    <row r="121" spans="1:7" ht="24" customHeight="1">
      <c r="A121" s="44">
        <v>109</v>
      </c>
      <c r="B121" s="90" t="s">
        <v>117</v>
      </c>
      <c r="C121" s="94"/>
      <c r="D121" s="94"/>
      <c r="E121" s="94"/>
      <c r="F121" s="94"/>
      <c r="G121" s="95"/>
    </row>
    <row r="122" spans="1:7" ht="110.25" customHeight="1">
      <c r="A122" s="24">
        <v>110</v>
      </c>
      <c r="B122" s="32" t="s">
        <v>402</v>
      </c>
      <c r="C122" s="27" t="s">
        <v>1</v>
      </c>
      <c r="D122" s="27">
        <v>2</v>
      </c>
      <c r="E122" s="22">
        <v>0</v>
      </c>
      <c r="F122" s="37">
        <f t="shared" si="0"/>
        <v>0</v>
      </c>
      <c r="G122" s="30"/>
    </row>
    <row r="123" spans="1:7" ht="27" customHeight="1">
      <c r="A123" s="44">
        <v>111</v>
      </c>
      <c r="B123" s="90" t="s">
        <v>118</v>
      </c>
      <c r="C123" s="94"/>
      <c r="D123" s="94"/>
      <c r="E123" s="94"/>
      <c r="F123" s="94"/>
      <c r="G123" s="95"/>
    </row>
    <row r="124" spans="1:7" ht="71.25" customHeight="1">
      <c r="A124" s="24">
        <v>112</v>
      </c>
      <c r="B124" s="32" t="s">
        <v>403</v>
      </c>
      <c r="C124" s="27" t="s">
        <v>12</v>
      </c>
      <c r="D124" s="27">
        <v>13</v>
      </c>
      <c r="E124" s="22">
        <v>0</v>
      </c>
      <c r="F124" s="33">
        <f t="shared" si="0"/>
        <v>0</v>
      </c>
      <c r="G124" s="38"/>
    </row>
    <row r="125" spans="1:7" ht="69" customHeight="1">
      <c r="A125" s="44">
        <v>113</v>
      </c>
      <c r="B125" s="32" t="s">
        <v>404</v>
      </c>
      <c r="C125" s="27" t="s">
        <v>12</v>
      </c>
      <c r="D125" s="27">
        <v>105</v>
      </c>
      <c r="E125" s="27">
        <v>168</v>
      </c>
      <c r="F125" s="29">
        <f t="shared" si="0"/>
        <v>1.6</v>
      </c>
      <c r="G125" s="38"/>
    </row>
    <row r="126" spans="1:7" ht="41.25" customHeight="1">
      <c r="A126" s="24">
        <v>114</v>
      </c>
      <c r="B126" s="84" t="s">
        <v>119</v>
      </c>
      <c r="C126" s="88"/>
      <c r="D126" s="88"/>
      <c r="E126" s="88"/>
      <c r="F126" s="88"/>
      <c r="G126" s="89"/>
    </row>
    <row r="127" spans="1:7" ht="44.25" customHeight="1">
      <c r="A127" s="44">
        <v>115</v>
      </c>
      <c r="B127" s="90" t="s">
        <v>120</v>
      </c>
      <c r="C127" s="94"/>
      <c r="D127" s="94"/>
      <c r="E127" s="94"/>
      <c r="F127" s="94"/>
      <c r="G127" s="95"/>
    </row>
    <row r="128" spans="1:7" ht="33" customHeight="1">
      <c r="A128" s="24">
        <v>116</v>
      </c>
      <c r="B128" s="90" t="s">
        <v>121</v>
      </c>
      <c r="C128" s="94"/>
      <c r="D128" s="94"/>
      <c r="E128" s="94"/>
      <c r="F128" s="94"/>
      <c r="G128" s="95"/>
    </row>
    <row r="129" spans="1:7" ht="63.75" customHeight="1">
      <c r="A129" s="44">
        <v>117</v>
      </c>
      <c r="B129" s="26" t="s">
        <v>405</v>
      </c>
      <c r="C129" s="22" t="s">
        <v>45</v>
      </c>
      <c r="D129" s="22">
        <v>0</v>
      </c>
      <c r="E129" s="22">
        <v>0</v>
      </c>
      <c r="F129" s="37">
        <v>0</v>
      </c>
      <c r="G129" s="30"/>
    </row>
    <row r="130" spans="1:7" ht="31.5" customHeight="1">
      <c r="A130" s="24">
        <v>118</v>
      </c>
      <c r="B130" s="79" t="s">
        <v>122</v>
      </c>
      <c r="C130" s="80"/>
      <c r="D130" s="80"/>
      <c r="E130" s="80"/>
      <c r="F130" s="80"/>
      <c r="G130" s="81"/>
    </row>
    <row r="131" spans="1:7" ht="52.5" customHeight="1">
      <c r="A131" s="44">
        <v>119</v>
      </c>
      <c r="B131" s="26" t="s">
        <v>406</v>
      </c>
      <c r="C131" s="22" t="s">
        <v>10</v>
      </c>
      <c r="D131" s="22">
        <v>1</v>
      </c>
      <c r="E131" s="22">
        <v>1</v>
      </c>
      <c r="F131" s="37">
        <f>E131/D131</f>
        <v>1</v>
      </c>
      <c r="G131" s="38"/>
    </row>
    <row r="132" spans="1:7" ht="35.25" customHeight="1">
      <c r="A132" s="24">
        <v>120</v>
      </c>
      <c r="B132" s="84" t="s">
        <v>125</v>
      </c>
      <c r="C132" s="88"/>
      <c r="D132" s="88"/>
      <c r="E132" s="88"/>
      <c r="F132" s="88"/>
      <c r="G132" s="86"/>
    </row>
    <row r="133" spans="1:7" ht="39" customHeight="1">
      <c r="A133" s="44">
        <v>121</v>
      </c>
      <c r="B133" s="79" t="s">
        <v>407</v>
      </c>
      <c r="C133" s="82"/>
      <c r="D133" s="82"/>
      <c r="E133" s="82"/>
      <c r="F133" s="82"/>
      <c r="G133" s="83"/>
    </row>
    <row r="134" spans="1:7" ht="28.5" customHeight="1">
      <c r="A134" s="24">
        <v>122</v>
      </c>
      <c r="B134" s="79" t="s">
        <v>126</v>
      </c>
      <c r="C134" s="82"/>
      <c r="D134" s="82"/>
      <c r="E134" s="82"/>
      <c r="F134" s="82"/>
      <c r="G134" s="83"/>
    </row>
    <row r="135" spans="1:7" ht="102" customHeight="1">
      <c r="A135" s="44">
        <v>123</v>
      </c>
      <c r="B135" s="26" t="s">
        <v>408</v>
      </c>
      <c r="C135" s="22" t="s">
        <v>1</v>
      </c>
      <c r="D135" s="22">
        <v>15</v>
      </c>
      <c r="E135" s="27">
        <v>0</v>
      </c>
      <c r="F135" s="29">
        <v>0</v>
      </c>
      <c r="G135" s="22"/>
    </row>
    <row r="136" spans="1:7" ht="42.75" customHeight="1">
      <c r="A136" s="24">
        <v>124</v>
      </c>
      <c r="B136" s="26" t="s">
        <v>409</v>
      </c>
      <c r="C136" s="22" t="s">
        <v>10</v>
      </c>
      <c r="D136" s="22">
        <v>0</v>
      </c>
      <c r="E136" s="27">
        <v>0</v>
      </c>
      <c r="F136" s="29">
        <v>0</v>
      </c>
      <c r="G136" s="22"/>
    </row>
    <row r="137" spans="1:7" ht="59.25" customHeight="1">
      <c r="A137" s="44">
        <v>125</v>
      </c>
      <c r="B137" s="26" t="s">
        <v>410</v>
      </c>
      <c r="C137" s="22" t="s">
        <v>10</v>
      </c>
      <c r="D137" s="22">
        <v>275</v>
      </c>
      <c r="E137" s="27">
        <v>0</v>
      </c>
      <c r="F137" s="29">
        <v>0</v>
      </c>
      <c r="G137" s="22"/>
    </row>
    <row r="138" spans="1:7" ht="33" customHeight="1">
      <c r="A138" s="24">
        <v>126</v>
      </c>
      <c r="B138" s="79" t="s">
        <v>127</v>
      </c>
      <c r="C138" s="80"/>
      <c r="D138" s="80"/>
      <c r="E138" s="80"/>
      <c r="F138" s="80"/>
      <c r="G138" s="81"/>
    </row>
    <row r="139" spans="1:7" ht="33" customHeight="1">
      <c r="A139" s="44">
        <v>127</v>
      </c>
      <c r="B139" s="79" t="s">
        <v>128</v>
      </c>
      <c r="C139" s="82"/>
      <c r="D139" s="82"/>
      <c r="E139" s="82"/>
      <c r="F139" s="82"/>
      <c r="G139" s="83"/>
    </row>
    <row r="140" spans="1:7" ht="54" customHeight="1">
      <c r="A140" s="24">
        <v>128</v>
      </c>
      <c r="B140" s="22" t="s">
        <v>411</v>
      </c>
      <c r="C140" s="23" t="s">
        <v>12</v>
      </c>
      <c r="D140" s="23">
        <v>84</v>
      </c>
      <c r="E140" s="23">
        <v>89</v>
      </c>
      <c r="F140" s="33">
        <f>E140/D140</f>
        <v>1.0595238095238095</v>
      </c>
      <c r="G140" s="30"/>
    </row>
    <row r="141" spans="1:7" ht="56.25" customHeight="1">
      <c r="A141" s="44">
        <v>129</v>
      </c>
      <c r="B141" s="22" t="s">
        <v>412</v>
      </c>
      <c r="C141" s="23" t="s">
        <v>45</v>
      </c>
      <c r="D141" s="23">
        <v>100</v>
      </c>
      <c r="E141" s="23">
        <v>50.6</v>
      </c>
      <c r="F141" s="33">
        <f>E141/D141</f>
        <v>0.506</v>
      </c>
      <c r="G141" s="30"/>
    </row>
    <row r="142" spans="1:7" ht="56.25" customHeight="1">
      <c r="A142" s="24">
        <v>130</v>
      </c>
      <c r="B142" s="22" t="s">
        <v>413</v>
      </c>
      <c r="C142" s="23" t="s">
        <v>45</v>
      </c>
      <c r="D142" s="23">
        <v>100</v>
      </c>
      <c r="E142" s="23">
        <v>100</v>
      </c>
      <c r="F142" s="33">
        <v>1</v>
      </c>
      <c r="G142" s="30"/>
    </row>
    <row r="143" spans="1:7" ht="56.25" customHeight="1">
      <c r="A143" s="44">
        <v>131</v>
      </c>
      <c r="B143" s="22" t="s">
        <v>414</v>
      </c>
      <c r="C143" s="23" t="s">
        <v>45</v>
      </c>
      <c r="D143" s="23">
        <v>70</v>
      </c>
      <c r="E143" s="23">
        <v>70</v>
      </c>
      <c r="F143" s="33">
        <v>1</v>
      </c>
      <c r="G143" s="30"/>
    </row>
    <row r="144" spans="1:7" ht="35.25" customHeight="1">
      <c r="A144" s="24">
        <v>132</v>
      </c>
      <c r="B144" s="79" t="s">
        <v>129</v>
      </c>
      <c r="C144" s="80"/>
      <c r="D144" s="80"/>
      <c r="E144" s="80"/>
      <c r="F144" s="80"/>
      <c r="G144" s="81"/>
    </row>
    <row r="145" spans="1:7" ht="57.75" customHeight="1">
      <c r="A145" s="44">
        <v>133</v>
      </c>
      <c r="B145" s="79" t="s">
        <v>130</v>
      </c>
      <c r="C145" s="82"/>
      <c r="D145" s="82"/>
      <c r="E145" s="82"/>
      <c r="F145" s="82"/>
      <c r="G145" s="83"/>
    </row>
    <row r="146" spans="1:7" ht="115.5" customHeight="1">
      <c r="A146" s="24">
        <v>134</v>
      </c>
      <c r="B146" s="22" t="s">
        <v>415</v>
      </c>
      <c r="C146" s="23" t="s">
        <v>45</v>
      </c>
      <c r="D146" s="23">
        <v>95</v>
      </c>
      <c r="E146" s="23">
        <v>95</v>
      </c>
      <c r="F146" s="33">
        <f>E146/D146</f>
        <v>1</v>
      </c>
      <c r="G146" s="30"/>
    </row>
    <row r="147" spans="1:7" ht="31.5" customHeight="1">
      <c r="A147" s="44">
        <v>135</v>
      </c>
      <c r="B147" s="84" t="s">
        <v>132</v>
      </c>
      <c r="C147" s="88"/>
      <c r="D147" s="88"/>
      <c r="E147" s="88"/>
      <c r="F147" s="88"/>
      <c r="G147" s="86"/>
    </row>
    <row r="148" spans="1:7" ht="24" customHeight="1">
      <c r="A148" s="24">
        <v>136</v>
      </c>
      <c r="B148" s="79" t="s">
        <v>133</v>
      </c>
      <c r="C148" s="80"/>
      <c r="D148" s="80"/>
      <c r="E148" s="80"/>
      <c r="F148" s="80"/>
      <c r="G148" s="81"/>
    </row>
    <row r="149" spans="1:7" ht="31.5" customHeight="1">
      <c r="A149" s="44">
        <v>137</v>
      </c>
      <c r="B149" s="79" t="s">
        <v>138</v>
      </c>
      <c r="C149" s="80"/>
      <c r="D149" s="80"/>
      <c r="E149" s="80"/>
      <c r="F149" s="80"/>
      <c r="G149" s="81"/>
    </row>
    <row r="150" spans="1:7" ht="35.25" customHeight="1">
      <c r="A150" s="24">
        <v>138</v>
      </c>
      <c r="B150" s="22" t="s">
        <v>416</v>
      </c>
      <c r="C150" s="23" t="s">
        <v>45</v>
      </c>
      <c r="D150" s="23">
        <v>0</v>
      </c>
      <c r="E150" s="23">
        <v>0</v>
      </c>
      <c r="F150" s="33">
        <v>0</v>
      </c>
      <c r="G150" s="30"/>
    </row>
    <row r="151" spans="1:7" ht="52.5" customHeight="1">
      <c r="A151" s="44">
        <v>139</v>
      </c>
      <c r="B151" s="26" t="s">
        <v>417</v>
      </c>
      <c r="C151" s="22" t="s">
        <v>10</v>
      </c>
      <c r="D151" s="22">
        <v>0</v>
      </c>
      <c r="E151" s="22">
        <v>0</v>
      </c>
      <c r="F151" s="33">
        <v>0</v>
      </c>
      <c r="G151" s="38"/>
    </row>
    <row r="152" spans="1:7" ht="49.5" customHeight="1">
      <c r="A152" s="24">
        <v>140</v>
      </c>
      <c r="B152" s="26" t="s">
        <v>418</v>
      </c>
      <c r="C152" s="22" t="s">
        <v>10</v>
      </c>
      <c r="D152" s="22">
        <v>0</v>
      </c>
      <c r="E152" s="22">
        <v>0</v>
      </c>
      <c r="F152" s="33">
        <v>0</v>
      </c>
      <c r="G152" s="38"/>
    </row>
    <row r="153" spans="1:7" ht="41.25" customHeight="1">
      <c r="A153" s="44">
        <v>141</v>
      </c>
      <c r="B153" s="79" t="s">
        <v>137</v>
      </c>
      <c r="C153" s="82"/>
      <c r="D153" s="82"/>
      <c r="E153" s="82"/>
      <c r="F153" s="82"/>
      <c r="G153" s="83"/>
    </row>
    <row r="154" spans="1:7" ht="57" customHeight="1">
      <c r="A154" s="24">
        <v>142</v>
      </c>
      <c r="B154" s="26" t="s">
        <v>419</v>
      </c>
      <c r="C154" s="22" t="s">
        <v>134</v>
      </c>
      <c r="D154" s="22">
        <v>13.7</v>
      </c>
      <c r="E154" s="22">
        <v>13.7</v>
      </c>
      <c r="F154" s="33">
        <f>D154/E154</f>
        <v>1</v>
      </c>
      <c r="G154" s="38"/>
    </row>
    <row r="155" spans="1:7" ht="69" customHeight="1">
      <c r="A155" s="44">
        <v>143</v>
      </c>
      <c r="B155" s="26" t="s">
        <v>417</v>
      </c>
      <c r="C155" s="22" t="s">
        <v>10</v>
      </c>
      <c r="D155" s="22">
        <v>13.74</v>
      </c>
      <c r="E155" s="22">
        <v>13.74</v>
      </c>
      <c r="F155" s="33">
        <f>E154/D154</f>
        <v>1</v>
      </c>
      <c r="G155" s="38"/>
    </row>
    <row r="156" spans="1:7" ht="47.25" customHeight="1">
      <c r="A156" s="24">
        <v>144</v>
      </c>
      <c r="B156" s="99" t="s">
        <v>135</v>
      </c>
      <c r="C156" s="100"/>
      <c r="D156" s="100"/>
      <c r="E156" s="100"/>
      <c r="F156" s="100"/>
      <c r="G156" s="101"/>
    </row>
    <row r="157" spans="1:7" ht="38.25" customHeight="1">
      <c r="A157" s="44">
        <v>145</v>
      </c>
      <c r="B157" s="26" t="s">
        <v>420</v>
      </c>
      <c r="C157" s="22" t="s">
        <v>95</v>
      </c>
      <c r="D157" s="22">
        <v>394900</v>
      </c>
      <c r="E157" s="22">
        <v>173756</v>
      </c>
      <c r="F157" s="37">
        <f>E157/D157</f>
        <v>0.44</v>
      </c>
      <c r="G157" s="30"/>
    </row>
    <row r="158" spans="1:7" ht="53.25" customHeight="1">
      <c r="A158" s="24">
        <v>146</v>
      </c>
      <c r="B158" s="26" t="s">
        <v>421</v>
      </c>
      <c r="C158" s="22" t="s">
        <v>95</v>
      </c>
      <c r="D158" s="22">
        <v>1</v>
      </c>
      <c r="E158" s="22">
        <v>0.34</v>
      </c>
      <c r="F158" s="45">
        <f>E158/D158</f>
        <v>0.34</v>
      </c>
      <c r="G158" s="30"/>
    </row>
    <row r="159" spans="1:7" ht="27.75" customHeight="1">
      <c r="A159" s="44">
        <v>147</v>
      </c>
      <c r="B159" s="79" t="s">
        <v>136</v>
      </c>
      <c r="C159" s="82"/>
      <c r="D159" s="82"/>
      <c r="E159" s="82"/>
      <c r="F159" s="82"/>
      <c r="G159" s="83"/>
    </row>
    <row r="160" spans="1:7" ht="81.75" customHeight="1">
      <c r="A160" s="24">
        <v>148</v>
      </c>
      <c r="B160" s="26" t="s">
        <v>422</v>
      </c>
      <c r="C160" s="22" t="s">
        <v>45</v>
      </c>
      <c r="D160" s="22">
        <v>100</v>
      </c>
      <c r="E160" s="22">
        <v>67</v>
      </c>
      <c r="F160" s="40">
        <f>E160/D160</f>
        <v>0.67</v>
      </c>
      <c r="G160" s="22"/>
    </row>
    <row r="161" spans="1:7" ht="53.25" customHeight="1">
      <c r="A161" s="44">
        <v>149</v>
      </c>
      <c r="B161" s="32" t="s">
        <v>423</v>
      </c>
      <c r="C161" s="31" t="s">
        <v>134</v>
      </c>
      <c r="D161" s="27">
        <v>0</v>
      </c>
      <c r="E161" s="27">
        <v>0</v>
      </c>
      <c r="F161" s="40">
        <v>0</v>
      </c>
      <c r="G161" s="22"/>
    </row>
    <row r="162" spans="1:7" ht="36" customHeight="1">
      <c r="A162" s="24">
        <v>150</v>
      </c>
      <c r="B162" s="90" t="s">
        <v>424</v>
      </c>
      <c r="C162" s="94"/>
      <c r="D162" s="94"/>
      <c r="E162" s="94"/>
      <c r="F162" s="94"/>
      <c r="G162" s="95"/>
    </row>
    <row r="163" spans="1:7" ht="67.5" customHeight="1">
      <c r="A163" s="44">
        <v>151</v>
      </c>
      <c r="B163" s="26" t="s">
        <v>425</v>
      </c>
      <c r="C163" s="22" t="s">
        <v>12</v>
      </c>
      <c r="D163" s="22">
        <v>2</v>
      </c>
      <c r="E163" s="22">
        <v>1.52</v>
      </c>
      <c r="F163" s="40">
        <f>E163/D163</f>
        <v>0.76</v>
      </c>
      <c r="G163" s="32"/>
    </row>
    <row r="164" spans="1:7" ht="53.25" customHeight="1">
      <c r="A164" s="24">
        <v>152</v>
      </c>
      <c r="B164" s="26" t="s">
        <v>426</v>
      </c>
      <c r="C164" s="22" t="s">
        <v>12</v>
      </c>
      <c r="D164" s="22">
        <v>2</v>
      </c>
      <c r="E164" s="22">
        <v>0</v>
      </c>
      <c r="F164" s="40">
        <f>E164/D164</f>
        <v>0</v>
      </c>
      <c r="G164" s="32"/>
    </row>
    <row r="165" spans="1:7" ht="70.5" customHeight="1">
      <c r="A165" s="44">
        <v>153</v>
      </c>
      <c r="B165" s="26" t="s">
        <v>427</v>
      </c>
      <c r="C165" s="22" t="s">
        <v>12</v>
      </c>
      <c r="D165" s="22">
        <v>0</v>
      </c>
      <c r="E165" s="22">
        <v>0</v>
      </c>
      <c r="F165" s="40">
        <v>0</v>
      </c>
      <c r="G165" s="32"/>
    </row>
    <row r="166" spans="1:7" ht="84.75" customHeight="1">
      <c r="A166" s="24">
        <v>154</v>
      </c>
      <c r="B166" s="26" t="s">
        <v>428</v>
      </c>
      <c r="C166" s="22" t="s">
        <v>12</v>
      </c>
      <c r="D166" s="22">
        <v>0</v>
      </c>
      <c r="E166" s="22">
        <v>0</v>
      </c>
      <c r="F166" s="40">
        <v>0</v>
      </c>
      <c r="G166" s="32"/>
    </row>
    <row r="167" spans="1:7" ht="72.75" customHeight="1">
      <c r="A167" s="44">
        <v>155</v>
      </c>
      <c r="B167" s="26" t="s">
        <v>429</v>
      </c>
      <c r="C167" s="22" t="s">
        <v>12</v>
      </c>
      <c r="D167" s="22">
        <v>0</v>
      </c>
      <c r="E167" s="22">
        <v>0</v>
      </c>
      <c r="F167" s="40">
        <v>0</v>
      </c>
      <c r="G167" s="23"/>
    </row>
    <row r="168" spans="1:7" ht="78" customHeight="1">
      <c r="A168" s="24">
        <v>156</v>
      </c>
      <c r="B168" s="26" t="s">
        <v>430</v>
      </c>
      <c r="C168" s="22" t="s">
        <v>134</v>
      </c>
      <c r="D168" s="22">
        <v>0</v>
      </c>
      <c r="E168" s="22">
        <v>0</v>
      </c>
      <c r="F168" s="40">
        <v>0</v>
      </c>
      <c r="G168" s="23"/>
    </row>
    <row r="169" spans="1:7" ht="96.75" customHeight="1">
      <c r="A169" s="44">
        <v>157</v>
      </c>
      <c r="B169" s="26" t="s">
        <v>431</v>
      </c>
      <c r="C169" s="22" t="s">
        <v>12</v>
      </c>
      <c r="D169" s="22">
        <v>1</v>
      </c>
      <c r="E169" s="22">
        <v>0</v>
      </c>
      <c r="F169" s="40">
        <v>0</v>
      </c>
      <c r="G169" s="23"/>
    </row>
    <row r="170" spans="1:7" ht="76.5" customHeight="1">
      <c r="A170" s="24">
        <v>158</v>
      </c>
      <c r="B170" s="26" t="s">
        <v>432</v>
      </c>
      <c r="C170" s="22" t="s">
        <v>12</v>
      </c>
      <c r="D170" s="22">
        <v>0</v>
      </c>
      <c r="E170" s="22">
        <v>0</v>
      </c>
      <c r="F170" s="40">
        <v>0</v>
      </c>
      <c r="G170" s="23"/>
    </row>
    <row r="171" spans="1:7" ht="81" customHeight="1">
      <c r="A171" s="44">
        <v>159</v>
      </c>
      <c r="B171" s="26" t="s">
        <v>433</v>
      </c>
      <c r="C171" s="22" t="s">
        <v>12</v>
      </c>
      <c r="D171" s="22">
        <v>0</v>
      </c>
      <c r="E171" s="22">
        <v>0</v>
      </c>
      <c r="F171" s="40">
        <v>0</v>
      </c>
      <c r="G171" s="23"/>
    </row>
    <row r="172" spans="1:7" ht="21" customHeight="1">
      <c r="A172" s="24">
        <v>160</v>
      </c>
      <c r="B172" s="79" t="s">
        <v>139</v>
      </c>
      <c r="C172" s="82"/>
      <c r="D172" s="82"/>
      <c r="E172" s="82"/>
      <c r="F172" s="82"/>
      <c r="G172" s="83"/>
    </row>
    <row r="173" spans="1:7" ht="51.75" customHeight="1">
      <c r="A173" s="44">
        <v>161</v>
      </c>
      <c r="B173" s="26" t="s">
        <v>434</v>
      </c>
      <c r="C173" s="22" t="s">
        <v>12</v>
      </c>
      <c r="D173" s="22">
        <v>0</v>
      </c>
      <c r="E173" s="22">
        <v>0</v>
      </c>
      <c r="F173" s="37">
        <v>0</v>
      </c>
      <c r="G173" s="30"/>
    </row>
    <row r="174" spans="1:7" ht="63" customHeight="1">
      <c r="A174" s="24">
        <v>162</v>
      </c>
      <c r="B174" s="26" t="s">
        <v>435</v>
      </c>
      <c r="C174" s="23" t="s">
        <v>12</v>
      </c>
      <c r="D174" s="22">
        <v>0</v>
      </c>
      <c r="E174" s="22">
        <v>0</v>
      </c>
      <c r="F174" s="37">
        <v>0</v>
      </c>
      <c r="G174" s="22"/>
    </row>
    <row r="175" spans="1:7" ht="63" customHeight="1">
      <c r="A175" s="44">
        <v>163</v>
      </c>
      <c r="B175" s="26" t="s">
        <v>436</v>
      </c>
      <c r="C175" s="23" t="s">
        <v>12</v>
      </c>
      <c r="D175" s="22">
        <v>0</v>
      </c>
      <c r="E175" s="22">
        <v>0</v>
      </c>
      <c r="F175" s="37">
        <v>0</v>
      </c>
      <c r="G175" s="22"/>
    </row>
    <row r="176" spans="1:7" ht="62.25" customHeight="1">
      <c r="A176" s="24">
        <v>164</v>
      </c>
      <c r="B176" s="26" t="s">
        <v>437</v>
      </c>
      <c r="C176" s="22" t="s">
        <v>12</v>
      </c>
      <c r="D176" s="22">
        <v>0</v>
      </c>
      <c r="E176" s="22">
        <v>0</v>
      </c>
      <c r="F176" s="37">
        <v>0</v>
      </c>
      <c r="G176" s="22"/>
    </row>
    <row r="177" spans="1:7" ht="15">
      <c r="A177" s="44">
        <v>165</v>
      </c>
      <c r="B177" s="87" t="s">
        <v>140</v>
      </c>
      <c r="C177" s="80"/>
      <c r="D177" s="80"/>
      <c r="E177" s="80"/>
      <c r="F177" s="80"/>
      <c r="G177" s="81"/>
    </row>
    <row r="178" spans="1:7" ht="58.5" customHeight="1">
      <c r="A178" s="24">
        <v>166</v>
      </c>
      <c r="B178" s="26" t="s">
        <v>438</v>
      </c>
      <c r="C178" s="22" t="s">
        <v>12</v>
      </c>
      <c r="D178" s="22">
        <v>0</v>
      </c>
      <c r="E178" s="22">
        <v>0</v>
      </c>
      <c r="F178" s="33">
        <v>0</v>
      </c>
      <c r="G178" s="23"/>
    </row>
    <row r="179" spans="1:7" ht="66" customHeight="1">
      <c r="A179" s="44">
        <v>167</v>
      </c>
      <c r="B179" s="26" t="s">
        <v>439</v>
      </c>
      <c r="C179" s="22" t="s">
        <v>12</v>
      </c>
      <c r="D179" s="22">
        <v>0</v>
      </c>
      <c r="E179" s="22">
        <v>0</v>
      </c>
      <c r="F179" s="33">
        <v>0</v>
      </c>
      <c r="G179" s="23"/>
    </row>
    <row r="180" spans="1:7" ht="23.25" customHeight="1">
      <c r="A180" s="24">
        <v>168</v>
      </c>
      <c r="B180" s="79" t="s">
        <v>141</v>
      </c>
      <c r="C180" s="82"/>
      <c r="D180" s="82"/>
      <c r="E180" s="82"/>
      <c r="F180" s="82"/>
      <c r="G180" s="83"/>
    </row>
    <row r="181" spans="1:7" ht="41.25" customHeight="1">
      <c r="A181" s="44">
        <v>169</v>
      </c>
      <c r="B181" s="26" t="s">
        <v>440</v>
      </c>
      <c r="C181" s="22" t="s">
        <v>12</v>
      </c>
      <c r="D181" s="22">
        <v>0</v>
      </c>
      <c r="E181" s="22">
        <v>0</v>
      </c>
      <c r="F181" s="33">
        <v>0</v>
      </c>
      <c r="G181" s="22"/>
    </row>
    <row r="182" spans="1:7" ht="23.25" customHeight="1">
      <c r="A182" s="24">
        <v>170</v>
      </c>
      <c r="B182" s="79" t="s">
        <v>142</v>
      </c>
      <c r="C182" s="82"/>
      <c r="D182" s="82"/>
      <c r="E182" s="82"/>
      <c r="F182" s="82"/>
      <c r="G182" s="83"/>
    </row>
    <row r="183" spans="1:7" ht="38.25" customHeight="1">
      <c r="A183" s="44">
        <v>171</v>
      </c>
      <c r="B183" s="26" t="s">
        <v>441</v>
      </c>
      <c r="C183" s="22" t="s">
        <v>12</v>
      </c>
      <c r="D183" s="22">
        <v>0</v>
      </c>
      <c r="E183" s="22">
        <v>0</v>
      </c>
      <c r="F183" s="37">
        <v>0</v>
      </c>
      <c r="G183" s="23"/>
    </row>
    <row r="184" spans="1:7" ht="27.75" customHeight="1">
      <c r="A184" s="24">
        <v>172</v>
      </c>
      <c r="B184" s="102" t="s">
        <v>442</v>
      </c>
      <c r="C184" s="92"/>
      <c r="D184" s="92"/>
      <c r="E184" s="92"/>
      <c r="F184" s="92"/>
      <c r="G184" s="93"/>
    </row>
    <row r="185" spans="1:7" ht="39.75" customHeight="1">
      <c r="A185" s="44">
        <v>173</v>
      </c>
      <c r="B185" s="26" t="s">
        <v>443</v>
      </c>
      <c r="C185" s="22" t="s">
        <v>12</v>
      </c>
      <c r="D185" s="22">
        <v>1</v>
      </c>
      <c r="E185" s="22">
        <v>0.62</v>
      </c>
      <c r="F185" s="33">
        <f>E185/D185</f>
        <v>0.62</v>
      </c>
      <c r="G185" s="38"/>
    </row>
    <row r="186" spans="1:7" ht="36" customHeight="1">
      <c r="A186" s="24">
        <v>174</v>
      </c>
      <c r="B186" s="84" t="s">
        <v>143</v>
      </c>
      <c r="C186" s="88"/>
      <c r="D186" s="88"/>
      <c r="E186" s="88"/>
      <c r="F186" s="88"/>
      <c r="G186" s="86"/>
    </row>
    <row r="187" spans="1:7" ht="32.25" customHeight="1">
      <c r="A187" s="44">
        <v>175</v>
      </c>
      <c r="B187" s="79" t="s">
        <v>144</v>
      </c>
      <c r="C187" s="82"/>
      <c r="D187" s="82"/>
      <c r="E187" s="82"/>
      <c r="F187" s="82"/>
      <c r="G187" s="81"/>
    </row>
    <row r="188" spans="1:7" ht="49.5" customHeight="1">
      <c r="A188" s="24">
        <v>176</v>
      </c>
      <c r="B188" s="79" t="s">
        <v>145</v>
      </c>
      <c r="C188" s="80"/>
      <c r="D188" s="80"/>
      <c r="E188" s="80"/>
      <c r="F188" s="80"/>
      <c r="G188" s="81"/>
    </row>
    <row r="189" spans="1:7" ht="94.5" customHeight="1">
      <c r="A189" s="44">
        <v>177</v>
      </c>
      <c r="B189" s="26" t="s">
        <v>444</v>
      </c>
      <c r="C189" s="22" t="s">
        <v>45</v>
      </c>
      <c r="D189" s="22">
        <v>0</v>
      </c>
      <c r="E189" s="22">
        <v>0</v>
      </c>
      <c r="F189" s="33">
        <v>0</v>
      </c>
      <c r="G189" s="22"/>
    </row>
    <row r="190" spans="1:7" ht="64.5" customHeight="1">
      <c r="A190" s="24">
        <v>178</v>
      </c>
      <c r="B190" s="27" t="s">
        <v>445</v>
      </c>
      <c r="C190" s="31" t="s">
        <v>45</v>
      </c>
      <c r="D190" s="31">
        <v>98</v>
      </c>
      <c r="E190" s="31">
        <v>98</v>
      </c>
      <c r="F190" s="29">
        <f>E190/D190</f>
        <v>1</v>
      </c>
      <c r="G190" s="27"/>
    </row>
    <row r="191" spans="1:7" ht="65.25" customHeight="1">
      <c r="A191" s="44">
        <v>179</v>
      </c>
      <c r="B191" s="32" t="s">
        <v>446</v>
      </c>
      <c r="C191" s="27" t="s">
        <v>45</v>
      </c>
      <c r="D191" s="27">
        <v>100</v>
      </c>
      <c r="E191" s="27">
        <v>100</v>
      </c>
      <c r="F191" s="29">
        <v>1</v>
      </c>
      <c r="G191" s="27"/>
    </row>
    <row r="192" spans="1:7" ht="41.25" customHeight="1">
      <c r="A192" s="24">
        <v>180</v>
      </c>
      <c r="B192" s="90" t="s">
        <v>146</v>
      </c>
      <c r="C192" s="94"/>
      <c r="D192" s="94"/>
      <c r="E192" s="94"/>
      <c r="F192" s="94"/>
      <c r="G192" s="95"/>
    </row>
    <row r="193" spans="1:7" ht="48" customHeight="1">
      <c r="A193" s="44">
        <v>181</v>
      </c>
      <c r="B193" s="32" t="s">
        <v>447</v>
      </c>
      <c r="C193" s="27" t="s">
        <v>45</v>
      </c>
      <c r="D193" s="27">
        <v>100</v>
      </c>
      <c r="E193" s="27">
        <v>100</v>
      </c>
      <c r="F193" s="29">
        <v>1</v>
      </c>
      <c r="G193" s="27"/>
    </row>
    <row r="194" spans="1:7" ht="100.5" customHeight="1">
      <c r="A194" s="24">
        <v>182</v>
      </c>
      <c r="B194" s="32" t="s">
        <v>448</v>
      </c>
      <c r="C194" s="27" t="s">
        <v>45</v>
      </c>
      <c r="D194" s="27">
        <v>22</v>
      </c>
      <c r="E194" s="27">
        <v>22</v>
      </c>
      <c r="F194" s="29">
        <f>E194/D194</f>
        <v>1</v>
      </c>
      <c r="G194" s="27"/>
    </row>
    <row r="195" spans="1:7" ht="34.5" customHeight="1">
      <c r="A195" s="44">
        <v>183</v>
      </c>
      <c r="B195" s="90" t="s">
        <v>147</v>
      </c>
      <c r="C195" s="80"/>
      <c r="D195" s="80"/>
      <c r="E195" s="80"/>
      <c r="F195" s="80"/>
      <c r="G195" s="81"/>
    </row>
    <row r="196" spans="1:7" ht="77.25" customHeight="1">
      <c r="A196" s="24">
        <v>184</v>
      </c>
      <c r="B196" s="27" t="s">
        <v>449</v>
      </c>
      <c r="C196" s="27" t="s">
        <v>45</v>
      </c>
      <c r="D196" s="27">
        <v>75</v>
      </c>
      <c r="E196" s="27">
        <v>75</v>
      </c>
      <c r="F196" s="29">
        <f>E196/D196</f>
        <v>1</v>
      </c>
      <c r="G196" s="27"/>
    </row>
    <row r="197" spans="1:7" ht="99.75" customHeight="1">
      <c r="A197" s="44">
        <v>185</v>
      </c>
      <c r="B197" s="26" t="s">
        <v>450</v>
      </c>
      <c r="C197" s="22" t="s">
        <v>45</v>
      </c>
      <c r="D197" s="22">
        <v>100</v>
      </c>
      <c r="E197" s="22">
        <v>60</v>
      </c>
      <c r="F197" s="37">
        <f>E197/D197</f>
        <v>0.6</v>
      </c>
      <c r="G197" s="30"/>
    </row>
    <row r="198" spans="1:7" ht="31.5" customHeight="1">
      <c r="A198" s="24">
        <v>186</v>
      </c>
      <c r="B198" s="79" t="s">
        <v>148</v>
      </c>
      <c r="C198" s="82"/>
      <c r="D198" s="82"/>
      <c r="E198" s="82"/>
      <c r="F198" s="82"/>
      <c r="G198" s="81"/>
    </row>
    <row r="199" spans="1:7" ht="117.75" customHeight="1">
      <c r="A199" s="44">
        <v>187</v>
      </c>
      <c r="B199" s="26" t="s">
        <v>451</v>
      </c>
      <c r="C199" s="22" t="s">
        <v>45</v>
      </c>
      <c r="D199" s="22">
        <v>100</v>
      </c>
      <c r="E199" s="22">
        <v>100</v>
      </c>
      <c r="F199" s="37">
        <f>E199/D199</f>
        <v>1</v>
      </c>
      <c r="G199" s="38"/>
    </row>
    <row r="200" spans="1:7" ht="32.25" customHeight="1">
      <c r="A200" s="24">
        <v>188</v>
      </c>
      <c r="B200" s="79" t="s">
        <v>452</v>
      </c>
      <c r="C200" s="82"/>
      <c r="D200" s="82"/>
      <c r="E200" s="82"/>
      <c r="F200" s="82"/>
      <c r="G200" s="83"/>
    </row>
    <row r="201" spans="1:7" ht="147.75" customHeight="1">
      <c r="A201" s="44">
        <v>189</v>
      </c>
      <c r="B201" s="26" t="s">
        <v>453</v>
      </c>
      <c r="C201" s="22" t="s">
        <v>45</v>
      </c>
      <c r="D201" s="27">
        <v>100</v>
      </c>
      <c r="E201" s="23">
        <v>100</v>
      </c>
      <c r="F201" s="37">
        <f>E201/D201</f>
        <v>1</v>
      </c>
      <c r="G201" s="38"/>
    </row>
    <row r="202" spans="1:7" ht="38.25" customHeight="1">
      <c r="A202" s="24">
        <v>190</v>
      </c>
      <c r="B202" s="79" t="s">
        <v>149</v>
      </c>
      <c r="C202" s="82"/>
      <c r="D202" s="82"/>
      <c r="E202" s="82"/>
      <c r="F202" s="82"/>
      <c r="G202" s="83"/>
    </row>
    <row r="203" spans="1:7" ht="105.75" customHeight="1">
      <c r="A203" s="44">
        <v>191</v>
      </c>
      <c r="B203" s="26" t="s">
        <v>454</v>
      </c>
      <c r="C203" s="22" t="s">
        <v>8</v>
      </c>
      <c r="D203" s="22">
        <v>100</v>
      </c>
      <c r="E203" s="22">
        <v>100</v>
      </c>
      <c r="F203" s="37">
        <f>E203/D203</f>
        <v>1</v>
      </c>
      <c r="G203" s="30"/>
    </row>
    <row r="204" spans="1:7" ht="36" customHeight="1">
      <c r="A204" s="24">
        <v>192</v>
      </c>
      <c r="B204" s="102" t="s">
        <v>9</v>
      </c>
      <c r="C204" s="92"/>
      <c r="D204" s="92"/>
      <c r="E204" s="92"/>
      <c r="F204" s="92"/>
      <c r="G204" s="103"/>
    </row>
    <row r="205" spans="1:7" ht="101.25" customHeight="1">
      <c r="A205" s="44">
        <v>193</v>
      </c>
      <c r="B205" s="26" t="s">
        <v>455</v>
      </c>
      <c r="C205" s="22" t="s">
        <v>45</v>
      </c>
      <c r="D205" s="22">
        <v>100</v>
      </c>
      <c r="E205" s="22">
        <v>100</v>
      </c>
      <c r="F205" s="37">
        <f>E205/D205</f>
        <v>1</v>
      </c>
      <c r="G205" s="30"/>
    </row>
    <row r="206" spans="1:7" ht="36.75" customHeight="1">
      <c r="A206" s="24">
        <v>194</v>
      </c>
      <c r="B206" s="79" t="s">
        <v>150</v>
      </c>
      <c r="C206" s="82"/>
      <c r="D206" s="82"/>
      <c r="E206" s="82"/>
      <c r="F206" s="82"/>
      <c r="G206" s="83"/>
    </row>
    <row r="207" spans="1:7" ht="61.5" customHeight="1">
      <c r="A207" s="44">
        <v>195</v>
      </c>
      <c r="B207" s="27" t="s">
        <v>456</v>
      </c>
      <c r="C207" s="27" t="s">
        <v>12</v>
      </c>
      <c r="D207" s="27">
        <v>1</v>
      </c>
      <c r="E207" s="27">
        <v>0</v>
      </c>
      <c r="F207" s="34">
        <f>E207/D207</f>
        <v>0</v>
      </c>
      <c r="G207" s="46"/>
    </row>
    <row r="208" spans="1:7" ht="90.75" customHeight="1">
      <c r="A208" s="24">
        <v>196</v>
      </c>
      <c r="B208" s="27" t="s">
        <v>457</v>
      </c>
      <c r="C208" s="27" t="s">
        <v>12</v>
      </c>
      <c r="D208" s="27">
        <v>0</v>
      </c>
      <c r="E208" s="27">
        <v>0</v>
      </c>
      <c r="F208" s="34">
        <v>0</v>
      </c>
      <c r="G208" s="46"/>
    </row>
    <row r="209" spans="1:7" ht="63" customHeight="1">
      <c r="A209" s="44">
        <v>197</v>
      </c>
      <c r="B209" s="90" t="s">
        <v>151</v>
      </c>
      <c r="C209" s="80"/>
      <c r="D209" s="80"/>
      <c r="E209" s="80"/>
      <c r="F209" s="80"/>
      <c r="G209" s="81"/>
    </row>
    <row r="210" spans="1:7" ht="140.25" customHeight="1">
      <c r="A210" s="24">
        <v>198</v>
      </c>
      <c r="B210" s="27" t="s">
        <v>458</v>
      </c>
      <c r="C210" s="27" t="s">
        <v>45</v>
      </c>
      <c r="D210" s="27">
        <v>100</v>
      </c>
      <c r="E210" s="27">
        <v>0</v>
      </c>
      <c r="F210" s="34">
        <f>E210/D210</f>
        <v>0</v>
      </c>
      <c r="G210" s="47"/>
    </row>
    <row r="211" spans="1:7" ht="34.5" customHeight="1">
      <c r="A211" s="44">
        <v>199</v>
      </c>
      <c r="B211" s="90" t="s">
        <v>152</v>
      </c>
      <c r="C211" s="80"/>
      <c r="D211" s="80"/>
      <c r="E211" s="80"/>
      <c r="F211" s="80"/>
      <c r="G211" s="81"/>
    </row>
    <row r="212" spans="1:7" ht="26.25" customHeight="1">
      <c r="A212" s="24">
        <v>200</v>
      </c>
      <c r="B212" s="90" t="s">
        <v>153</v>
      </c>
      <c r="C212" s="80"/>
      <c r="D212" s="80"/>
      <c r="E212" s="80"/>
      <c r="F212" s="80"/>
      <c r="G212" s="81"/>
    </row>
    <row r="213" spans="1:7" ht="115.5" customHeight="1">
      <c r="A213" s="44">
        <v>201</v>
      </c>
      <c r="B213" s="27" t="s">
        <v>459</v>
      </c>
      <c r="C213" s="22" t="s">
        <v>45</v>
      </c>
      <c r="D213" s="23">
        <v>16</v>
      </c>
      <c r="E213" s="23">
        <v>0</v>
      </c>
      <c r="F213" s="33">
        <f>E213/D213</f>
        <v>0</v>
      </c>
      <c r="G213" s="30"/>
    </row>
    <row r="214" spans="1:7" ht="19.5" customHeight="1">
      <c r="A214" s="24">
        <v>202</v>
      </c>
      <c r="B214" s="90" t="s">
        <v>154</v>
      </c>
      <c r="C214" s="80"/>
      <c r="D214" s="80"/>
      <c r="E214" s="80"/>
      <c r="F214" s="80"/>
      <c r="G214" s="81"/>
    </row>
    <row r="215" spans="1:7" ht="19.5" customHeight="1">
      <c r="A215" s="44">
        <v>203</v>
      </c>
      <c r="B215" s="90" t="s">
        <v>155</v>
      </c>
      <c r="C215" s="80"/>
      <c r="D215" s="80"/>
      <c r="E215" s="80"/>
      <c r="F215" s="80"/>
      <c r="G215" s="81"/>
    </row>
    <row r="216" spans="1:7" ht="108" customHeight="1">
      <c r="A216" s="24">
        <v>204</v>
      </c>
      <c r="B216" s="27" t="s">
        <v>460</v>
      </c>
      <c r="C216" s="27" t="s">
        <v>45</v>
      </c>
      <c r="D216" s="27">
        <v>73.6</v>
      </c>
      <c r="E216" s="27">
        <v>73.6</v>
      </c>
      <c r="F216" s="34">
        <f>E216/D216</f>
        <v>1</v>
      </c>
      <c r="G216" s="23"/>
    </row>
    <row r="217" spans="1:7" ht="66.75" customHeight="1">
      <c r="A217" s="44">
        <v>205</v>
      </c>
      <c r="B217" s="22" t="s">
        <v>461</v>
      </c>
      <c r="C217" s="23" t="s">
        <v>45</v>
      </c>
      <c r="D217" s="23">
        <v>14.5</v>
      </c>
      <c r="E217" s="23">
        <v>14.5</v>
      </c>
      <c r="F217" s="33">
        <f>E217/D217</f>
        <v>1</v>
      </c>
      <c r="G217" s="30"/>
    </row>
    <row r="218" spans="1:7" ht="158.25" customHeight="1">
      <c r="A218" s="24">
        <v>206</v>
      </c>
      <c r="B218" s="22" t="s">
        <v>462</v>
      </c>
      <c r="C218" s="23" t="s">
        <v>45</v>
      </c>
      <c r="D218" s="23">
        <v>100</v>
      </c>
      <c r="E218" s="23">
        <v>100</v>
      </c>
      <c r="F218" s="33">
        <f>E218/D218</f>
        <v>1</v>
      </c>
      <c r="G218" s="30"/>
    </row>
    <row r="219" spans="1:7" ht="38.25" customHeight="1">
      <c r="A219" s="44">
        <v>207</v>
      </c>
      <c r="B219" s="79" t="s">
        <v>156</v>
      </c>
      <c r="C219" s="82"/>
      <c r="D219" s="82"/>
      <c r="E219" s="82"/>
      <c r="F219" s="82"/>
      <c r="G219" s="83"/>
    </row>
    <row r="220" spans="1:7" ht="103.5" customHeight="1">
      <c r="A220" s="24">
        <v>208</v>
      </c>
      <c r="B220" s="22" t="s">
        <v>463</v>
      </c>
      <c r="C220" s="22" t="s">
        <v>1</v>
      </c>
      <c r="D220" s="22">
        <v>75</v>
      </c>
      <c r="E220" s="22">
        <v>75</v>
      </c>
      <c r="F220" s="41">
        <f>E220/D220</f>
        <v>1</v>
      </c>
      <c r="G220" s="48"/>
    </row>
    <row r="221" spans="1:7" ht="79.5" customHeight="1">
      <c r="A221" s="44">
        <v>209</v>
      </c>
      <c r="B221" s="79" t="s">
        <v>157</v>
      </c>
      <c r="C221" s="82"/>
      <c r="D221" s="82"/>
      <c r="E221" s="82"/>
      <c r="F221" s="82"/>
      <c r="G221" s="83"/>
    </row>
    <row r="222" spans="1:7" ht="36" customHeight="1">
      <c r="A222" s="24">
        <v>210</v>
      </c>
      <c r="B222" s="79" t="s">
        <v>158</v>
      </c>
      <c r="C222" s="82"/>
      <c r="D222" s="82"/>
      <c r="E222" s="82"/>
      <c r="F222" s="82"/>
      <c r="G222" s="83"/>
    </row>
    <row r="223" spans="1:7" ht="75.75" customHeight="1">
      <c r="A223" s="44">
        <v>211</v>
      </c>
      <c r="B223" s="22" t="s">
        <v>464</v>
      </c>
      <c r="C223" s="22" t="s">
        <v>45</v>
      </c>
      <c r="D223" s="22">
        <v>33.3</v>
      </c>
      <c r="E223" s="22">
        <v>0</v>
      </c>
      <c r="F223" s="41">
        <f>E223/D223</f>
        <v>0</v>
      </c>
      <c r="G223" s="22"/>
    </row>
    <row r="224" spans="1:7" ht="83.25" customHeight="1">
      <c r="A224" s="24">
        <v>212</v>
      </c>
      <c r="B224" s="22" t="s">
        <v>465</v>
      </c>
      <c r="C224" s="22" t="s">
        <v>12</v>
      </c>
      <c r="D224" s="22">
        <v>0</v>
      </c>
      <c r="E224" s="22">
        <v>0</v>
      </c>
      <c r="F224" s="41">
        <v>0</v>
      </c>
      <c r="G224" s="38"/>
    </row>
    <row r="225" spans="1:7" ht="36.75" customHeight="1">
      <c r="A225" s="44">
        <v>213</v>
      </c>
      <c r="B225" s="79" t="s">
        <v>159</v>
      </c>
      <c r="C225" s="80"/>
      <c r="D225" s="80"/>
      <c r="E225" s="80"/>
      <c r="F225" s="80"/>
      <c r="G225" s="81"/>
    </row>
    <row r="226" spans="1:7" ht="98.25" customHeight="1">
      <c r="A226" s="24">
        <v>214</v>
      </c>
      <c r="B226" s="22" t="s">
        <v>466</v>
      </c>
      <c r="C226" s="23" t="s">
        <v>45</v>
      </c>
      <c r="D226" s="23">
        <v>8</v>
      </c>
      <c r="E226" s="23">
        <v>6</v>
      </c>
      <c r="F226" s="41">
        <f>E226/D226</f>
        <v>0.75</v>
      </c>
      <c r="G226" s="23"/>
    </row>
    <row r="227" spans="1:7" ht="18.75" customHeight="1">
      <c r="A227" s="44">
        <v>215</v>
      </c>
      <c r="B227" s="79" t="s">
        <v>160</v>
      </c>
      <c r="C227" s="82"/>
      <c r="D227" s="82"/>
      <c r="E227" s="82"/>
      <c r="F227" s="82"/>
      <c r="G227" s="81"/>
    </row>
    <row r="228" spans="1:7" ht="85.5" customHeight="1">
      <c r="A228" s="24">
        <v>216</v>
      </c>
      <c r="B228" s="26" t="s">
        <v>467</v>
      </c>
      <c r="C228" s="22" t="s">
        <v>45</v>
      </c>
      <c r="D228" s="22">
        <v>66.6</v>
      </c>
      <c r="E228" s="22">
        <v>0</v>
      </c>
      <c r="F228" s="37">
        <f>E228/D228</f>
        <v>0</v>
      </c>
      <c r="G228" s="38"/>
    </row>
    <row r="229" spans="1:7" ht="17.25" customHeight="1">
      <c r="A229" s="44">
        <v>217</v>
      </c>
      <c r="B229" s="79" t="s">
        <v>161</v>
      </c>
      <c r="C229" s="82"/>
      <c r="D229" s="82"/>
      <c r="E229" s="82"/>
      <c r="F229" s="82"/>
      <c r="G229" s="81"/>
    </row>
    <row r="230" spans="1:7" ht="110.25" customHeight="1">
      <c r="A230" s="24">
        <v>218</v>
      </c>
      <c r="B230" s="26" t="s">
        <v>468</v>
      </c>
      <c r="C230" s="22" t="s">
        <v>45</v>
      </c>
      <c r="D230" s="22">
        <v>100</v>
      </c>
      <c r="E230" s="22">
        <v>100</v>
      </c>
      <c r="F230" s="37">
        <v>1</v>
      </c>
      <c r="G230" s="22"/>
    </row>
    <row r="231" spans="1:7" ht="43.5" customHeight="1">
      <c r="A231" s="44">
        <v>219</v>
      </c>
      <c r="B231" s="79" t="s">
        <v>162</v>
      </c>
      <c r="C231" s="82"/>
      <c r="D231" s="82"/>
      <c r="E231" s="82"/>
      <c r="F231" s="82"/>
      <c r="G231" s="81"/>
    </row>
    <row r="232" spans="1:7" ht="38.25" customHeight="1">
      <c r="A232" s="24">
        <v>220</v>
      </c>
      <c r="B232" s="79" t="s">
        <v>163</v>
      </c>
      <c r="C232" s="82"/>
      <c r="D232" s="82"/>
      <c r="E232" s="82"/>
      <c r="F232" s="82"/>
      <c r="G232" s="83"/>
    </row>
    <row r="233" spans="1:7" ht="106.5" customHeight="1">
      <c r="A233" s="44">
        <v>221</v>
      </c>
      <c r="B233" s="22" t="s">
        <v>469</v>
      </c>
      <c r="C233" s="22" t="s">
        <v>45</v>
      </c>
      <c r="D233" s="22">
        <v>22</v>
      </c>
      <c r="E233" s="27">
        <v>22</v>
      </c>
      <c r="F233" s="43">
        <v>1</v>
      </c>
      <c r="G233" s="22"/>
    </row>
    <row r="234" spans="1:7" ht="68.25" customHeight="1">
      <c r="A234" s="24">
        <v>222</v>
      </c>
      <c r="B234" s="26" t="s">
        <v>470</v>
      </c>
      <c r="C234" s="22" t="s">
        <v>45</v>
      </c>
      <c r="D234" s="22">
        <v>15</v>
      </c>
      <c r="E234" s="22">
        <v>0</v>
      </c>
      <c r="F234" s="37">
        <f>E234/D234</f>
        <v>0</v>
      </c>
      <c r="G234" s="38"/>
    </row>
    <row r="235" spans="1:7" ht="72" customHeight="1">
      <c r="A235" s="44">
        <v>223</v>
      </c>
      <c r="B235" s="26" t="s">
        <v>471</v>
      </c>
      <c r="C235" s="22" t="s">
        <v>45</v>
      </c>
      <c r="D235" s="22">
        <v>8</v>
      </c>
      <c r="E235" s="27">
        <v>8</v>
      </c>
      <c r="F235" s="43">
        <v>1</v>
      </c>
      <c r="G235" s="38"/>
    </row>
    <row r="236" spans="1:7" ht="38.25" customHeight="1">
      <c r="A236" s="24">
        <v>224</v>
      </c>
      <c r="B236" s="84" t="s">
        <v>165</v>
      </c>
      <c r="C236" s="85"/>
      <c r="D236" s="85"/>
      <c r="E236" s="85"/>
      <c r="F236" s="85"/>
      <c r="G236" s="86"/>
    </row>
    <row r="237" spans="1:7" ht="36" customHeight="1">
      <c r="A237" s="44">
        <v>225</v>
      </c>
      <c r="B237" s="79" t="s">
        <v>166</v>
      </c>
      <c r="C237" s="82"/>
      <c r="D237" s="82"/>
      <c r="E237" s="82"/>
      <c r="F237" s="82"/>
      <c r="G237" s="83"/>
    </row>
    <row r="238" spans="1:7" ht="15.75" customHeight="1">
      <c r="A238" s="24">
        <v>226</v>
      </c>
      <c r="B238" s="79" t="s">
        <v>167</v>
      </c>
      <c r="C238" s="82"/>
      <c r="D238" s="82"/>
      <c r="E238" s="82"/>
      <c r="F238" s="82"/>
      <c r="G238" s="83"/>
    </row>
    <row r="239" spans="1:7" ht="51" customHeight="1">
      <c r="A239" s="44">
        <v>227</v>
      </c>
      <c r="B239" s="26" t="s">
        <v>472</v>
      </c>
      <c r="C239" s="22" t="s">
        <v>168</v>
      </c>
      <c r="D239" s="22">
        <v>1229</v>
      </c>
      <c r="E239" s="22">
        <v>612</v>
      </c>
      <c r="F239" s="37">
        <f aca="true" t="shared" si="1" ref="F239:F246">E239/D239</f>
        <v>0.4979658258746949</v>
      </c>
      <c r="G239" s="38"/>
    </row>
    <row r="240" spans="1:7" ht="53.25" customHeight="1">
      <c r="A240" s="24">
        <v>228</v>
      </c>
      <c r="B240" s="26" t="s">
        <v>473</v>
      </c>
      <c r="C240" s="22" t="s">
        <v>12</v>
      </c>
      <c r="D240" s="22">
        <v>58</v>
      </c>
      <c r="E240" s="22">
        <v>37</v>
      </c>
      <c r="F240" s="37">
        <f t="shared" si="1"/>
        <v>0.6379310344827587</v>
      </c>
      <c r="G240" s="38"/>
    </row>
    <row r="241" spans="1:7" ht="51" customHeight="1">
      <c r="A241" s="44">
        <v>229</v>
      </c>
      <c r="B241" s="26" t="s">
        <v>474</v>
      </c>
      <c r="C241" s="22" t="s">
        <v>168</v>
      </c>
      <c r="D241" s="22">
        <v>8.7</v>
      </c>
      <c r="E241" s="22">
        <v>6.2</v>
      </c>
      <c r="F241" s="37">
        <f t="shared" si="1"/>
        <v>0.7126436781609197</v>
      </c>
      <c r="G241" s="38"/>
    </row>
    <row r="242" spans="1:7" ht="54" customHeight="1">
      <c r="A242" s="24">
        <v>230</v>
      </c>
      <c r="B242" s="26" t="s">
        <v>475</v>
      </c>
      <c r="C242" s="22" t="s">
        <v>12</v>
      </c>
      <c r="D242" s="22">
        <v>1150</v>
      </c>
      <c r="E242" s="22">
        <v>313</v>
      </c>
      <c r="F242" s="37">
        <f t="shared" si="1"/>
        <v>0.27217391304347827</v>
      </c>
      <c r="G242" s="38"/>
    </row>
    <row r="243" spans="1:7" ht="60.75" customHeight="1">
      <c r="A243" s="44">
        <v>231</v>
      </c>
      <c r="B243" s="26" t="s">
        <v>476</v>
      </c>
      <c r="C243" s="22" t="s">
        <v>45</v>
      </c>
      <c r="D243" s="22">
        <v>458.69</v>
      </c>
      <c r="E243" s="22">
        <v>210.2</v>
      </c>
      <c r="F243" s="37">
        <f t="shared" si="1"/>
        <v>0.45826157099566156</v>
      </c>
      <c r="G243" s="38"/>
    </row>
    <row r="244" spans="1:7" ht="67.5" customHeight="1">
      <c r="A244" s="24">
        <v>232</v>
      </c>
      <c r="B244" s="26" t="s">
        <v>477</v>
      </c>
      <c r="C244" s="22" t="s">
        <v>45</v>
      </c>
      <c r="D244" s="22">
        <v>290.82</v>
      </c>
      <c r="E244" s="22">
        <v>131.6</v>
      </c>
      <c r="F244" s="37">
        <f t="shared" si="1"/>
        <v>0.45251358228457467</v>
      </c>
      <c r="G244" s="30"/>
    </row>
    <row r="245" spans="1:7" ht="67.5" customHeight="1">
      <c r="A245" s="44">
        <v>233</v>
      </c>
      <c r="B245" s="26" t="s">
        <v>478</v>
      </c>
      <c r="C245" s="22" t="s">
        <v>45</v>
      </c>
      <c r="D245" s="22">
        <v>90.13</v>
      </c>
      <c r="E245" s="22">
        <v>40.1</v>
      </c>
      <c r="F245" s="37">
        <f t="shared" si="1"/>
        <v>0.44491290358371244</v>
      </c>
      <c r="G245" s="38"/>
    </row>
    <row r="246" spans="1:7" ht="51.75" customHeight="1">
      <c r="A246" s="24">
        <v>234</v>
      </c>
      <c r="B246" s="26" t="s">
        <v>479</v>
      </c>
      <c r="C246" s="22" t="s">
        <v>45</v>
      </c>
      <c r="D246" s="22">
        <v>77.74</v>
      </c>
      <c r="E246" s="22">
        <v>38.6</v>
      </c>
      <c r="F246" s="37">
        <f t="shared" si="1"/>
        <v>0.49652688448675075</v>
      </c>
      <c r="G246" s="38"/>
    </row>
    <row r="247" spans="1:7" ht="54" customHeight="1">
      <c r="A247" s="44">
        <v>235</v>
      </c>
      <c r="B247" s="26" t="s">
        <v>480</v>
      </c>
      <c r="C247" s="22" t="s">
        <v>12</v>
      </c>
      <c r="D247" s="22">
        <v>1</v>
      </c>
      <c r="E247" s="22">
        <v>0</v>
      </c>
      <c r="F247" s="37">
        <f aca="true" t="shared" si="2" ref="F247:F254">E247/D247</f>
        <v>0</v>
      </c>
      <c r="G247" s="30"/>
    </row>
    <row r="248" spans="1:7" ht="70.5" customHeight="1">
      <c r="A248" s="24">
        <v>236</v>
      </c>
      <c r="B248" s="26" t="s">
        <v>481</v>
      </c>
      <c r="C248" s="22" t="s">
        <v>12</v>
      </c>
      <c r="D248" s="22">
        <v>1</v>
      </c>
      <c r="E248" s="22">
        <v>1</v>
      </c>
      <c r="F248" s="37">
        <f t="shared" si="2"/>
        <v>1</v>
      </c>
      <c r="G248" s="30"/>
    </row>
    <row r="249" spans="1:7" ht="69.75" customHeight="1">
      <c r="A249" s="44">
        <v>237</v>
      </c>
      <c r="B249" s="26" t="s">
        <v>482</v>
      </c>
      <c r="C249" s="22" t="s">
        <v>12</v>
      </c>
      <c r="D249" s="22">
        <v>305</v>
      </c>
      <c r="E249" s="22">
        <v>128</v>
      </c>
      <c r="F249" s="37">
        <f t="shared" si="2"/>
        <v>0.419672131147541</v>
      </c>
      <c r="G249" s="30"/>
    </row>
    <row r="250" spans="1:7" ht="100.5" customHeight="1">
      <c r="A250" s="24">
        <v>238</v>
      </c>
      <c r="B250" s="26" t="s">
        <v>483</v>
      </c>
      <c r="C250" s="22" t="s">
        <v>45</v>
      </c>
      <c r="D250" s="22">
        <v>165</v>
      </c>
      <c r="E250" s="22">
        <v>108</v>
      </c>
      <c r="F250" s="37">
        <f t="shared" si="2"/>
        <v>0.6545454545454545</v>
      </c>
      <c r="G250" s="30"/>
    </row>
    <row r="251" spans="1:7" ht="30" customHeight="1">
      <c r="A251" s="44">
        <v>239</v>
      </c>
      <c r="B251" s="79" t="s">
        <v>169</v>
      </c>
      <c r="C251" s="82"/>
      <c r="D251" s="82"/>
      <c r="E251" s="82"/>
      <c r="F251" s="82"/>
      <c r="G251" s="83"/>
    </row>
    <row r="252" spans="1:7" ht="70.5" customHeight="1">
      <c r="A252" s="24">
        <v>240</v>
      </c>
      <c r="B252" s="26" t="s">
        <v>484</v>
      </c>
      <c r="C252" s="22" t="s">
        <v>168</v>
      </c>
      <c r="D252" s="22">
        <v>0.3</v>
      </c>
      <c r="E252" s="22">
        <v>0</v>
      </c>
      <c r="F252" s="37">
        <f t="shared" si="2"/>
        <v>0</v>
      </c>
      <c r="G252" s="38"/>
    </row>
    <row r="253" spans="1:7" ht="68.25" customHeight="1">
      <c r="A253" s="44">
        <v>241</v>
      </c>
      <c r="B253" s="26" t="s">
        <v>485</v>
      </c>
      <c r="C253" s="22" t="s">
        <v>45</v>
      </c>
      <c r="D253" s="22">
        <v>3</v>
      </c>
      <c r="E253" s="22">
        <v>2</v>
      </c>
      <c r="F253" s="37">
        <f t="shared" si="2"/>
        <v>0.6666666666666666</v>
      </c>
      <c r="G253" s="38"/>
    </row>
    <row r="254" spans="1:7" ht="39.75" customHeight="1">
      <c r="A254" s="24">
        <v>242</v>
      </c>
      <c r="B254" s="32" t="s">
        <v>486</v>
      </c>
      <c r="C254" s="27" t="s">
        <v>12</v>
      </c>
      <c r="D254" s="27">
        <v>300</v>
      </c>
      <c r="E254" s="27">
        <v>217</v>
      </c>
      <c r="F254" s="43">
        <f t="shared" si="2"/>
        <v>0.7233333333333334</v>
      </c>
      <c r="G254" s="30"/>
    </row>
    <row r="255" spans="1:7" ht="68.25" customHeight="1">
      <c r="A255" s="44">
        <v>243</v>
      </c>
      <c r="B255" s="26" t="s">
        <v>487</v>
      </c>
      <c r="C255" s="22" t="s">
        <v>45</v>
      </c>
      <c r="D255" s="22">
        <v>2.4</v>
      </c>
      <c r="E255" s="22">
        <v>1.8</v>
      </c>
      <c r="F255" s="37">
        <f>E255/D255</f>
        <v>0.75</v>
      </c>
      <c r="G255" s="30"/>
    </row>
    <row r="256" spans="1:7" ht="20.25" customHeight="1">
      <c r="A256" s="24">
        <v>244</v>
      </c>
      <c r="B256" s="79" t="s">
        <v>170</v>
      </c>
      <c r="C256" s="122"/>
      <c r="D256" s="122"/>
      <c r="E256" s="122"/>
      <c r="F256" s="122"/>
      <c r="G256" s="103"/>
    </row>
    <row r="257" spans="1:7" ht="40.5" customHeight="1">
      <c r="A257" s="44">
        <v>245</v>
      </c>
      <c r="B257" s="26" t="s">
        <v>488</v>
      </c>
      <c r="C257" s="22" t="s">
        <v>12</v>
      </c>
      <c r="D257" s="22">
        <v>5</v>
      </c>
      <c r="E257" s="22">
        <v>5</v>
      </c>
      <c r="F257" s="37">
        <f aca="true" t="shared" si="3" ref="F257:F262">E257/D257</f>
        <v>1</v>
      </c>
      <c r="G257" s="22"/>
    </row>
    <row r="258" spans="1:7" ht="66.75" customHeight="1">
      <c r="A258" s="24">
        <v>246</v>
      </c>
      <c r="B258" s="26" t="s">
        <v>489</v>
      </c>
      <c r="C258" s="22" t="s">
        <v>45</v>
      </c>
      <c r="D258" s="22">
        <v>158</v>
      </c>
      <c r="E258" s="22">
        <v>158</v>
      </c>
      <c r="F258" s="37">
        <f t="shared" si="3"/>
        <v>1</v>
      </c>
      <c r="G258" s="23"/>
    </row>
    <row r="259" spans="1:7" ht="53.25" customHeight="1">
      <c r="A259" s="44">
        <v>247</v>
      </c>
      <c r="B259" s="26" t="s">
        <v>490</v>
      </c>
      <c r="C259" s="22" t="s">
        <v>45</v>
      </c>
      <c r="D259" s="22">
        <v>215</v>
      </c>
      <c r="E259" s="22">
        <v>150</v>
      </c>
      <c r="F259" s="37">
        <f t="shared" si="3"/>
        <v>0.6976744186046512</v>
      </c>
      <c r="G259" s="30"/>
    </row>
    <row r="260" spans="1:7" ht="79.5" customHeight="1">
      <c r="A260" s="24">
        <v>248</v>
      </c>
      <c r="B260" s="26" t="s">
        <v>491</v>
      </c>
      <c r="C260" s="22" t="s">
        <v>45</v>
      </c>
      <c r="D260" s="22">
        <v>1</v>
      </c>
      <c r="E260" s="22">
        <v>1</v>
      </c>
      <c r="F260" s="37">
        <f t="shared" si="3"/>
        <v>1</v>
      </c>
      <c r="G260" s="30"/>
    </row>
    <row r="261" spans="1:7" ht="72.75" customHeight="1">
      <c r="A261" s="44">
        <v>249</v>
      </c>
      <c r="B261" s="26" t="s">
        <v>492</v>
      </c>
      <c r="C261" s="22" t="s">
        <v>45</v>
      </c>
      <c r="D261" s="22">
        <v>1</v>
      </c>
      <c r="E261" s="22">
        <v>0</v>
      </c>
      <c r="F261" s="37">
        <f t="shared" si="3"/>
        <v>0</v>
      </c>
      <c r="G261" s="30"/>
    </row>
    <row r="262" spans="1:7" ht="66.75" customHeight="1">
      <c r="A262" s="24">
        <v>250</v>
      </c>
      <c r="B262" s="26" t="s">
        <v>493</v>
      </c>
      <c r="C262" s="22" t="s">
        <v>45</v>
      </c>
      <c r="D262" s="22">
        <v>90</v>
      </c>
      <c r="E262" s="22">
        <v>85.3</v>
      </c>
      <c r="F262" s="37">
        <f t="shared" si="3"/>
        <v>0.9477777777777777</v>
      </c>
      <c r="G262" s="23"/>
    </row>
    <row r="263" spans="1:7" ht="31.5" customHeight="1">
      <c r="A263" s="44">
        <v>251</v>
      </c>
      <c r="B263" s="84" t="s">
        <v>171</v>
      </c>
      <c r="C263" s="88"/>
      <c r="D263" s="88"/>
      <c r="E263" s="88"/>
      <c r="F263" s="88"/>
      <c r="G263" s="103"/>
    </row>
    <row r="264" spans="1:7" ht="32.25" customHeight="1">
      <c r="A264" s="24">
        <v>252</v>
      </c>
      <c r="B264" s="79" t="s">
        <v>172</v>
      </c>
      <c r="C264" s="82"/>
      <c r="D264" s="82"/>
      <c r="E264" s="82"/>
      <c r="F264" s="82"/>
      <c r="G264" s="81"/>
    </row>
    <row r="265" spans="1:7" ht="44.25" customHeight="1">
      <c r="A265" s="44">
        <v>253</v>
      </c>
      <c r="B265" s="79" t="s">
        <v>173</v>
      </c>
      <c r="C265" s="82"/>
      <c r="D265" s="82"/>
      <c r="E265" s="82"/>
      <c r="F265" s="82"/>
      <c r="G265" s="81"/>
    </row>
    <row r="266" spans="1:7" ht="66.75" customHeight="1">
      <c r="A266" s="24">
        <v>254</v>
      </c>
      <c r="B266" s="26" t="s">
        <v>494</v>
      </c>
      <c r="C266" s="22" t="s">
        <v>8</v>
      </c>
      <c r="D266" s="22">
        <v>55.2</v>
      </c>
      <c r="E266" s="22">
        <v>54.8</v>
      </c>
      <c r="F266" s="37">
        <f>E266/D266</f>
        <v>0.9927536231884057</v>
      </c>
      <c r="G266" s="30"/>
    </row>
    <row r="267" spans="1:7" ht="33.75" customHeight="1">
      <c r="A267" s="44">
        <v>255</v>
      </c>
      <c r="B267" s="79" t="s">
        <v>174</v>
      </c>
      <c r="C267" s="82"/>
      <c r="D267" s="82"/>
      <c r="E267" s="82"/>
      <c r="F267" s="82"/>
      <c r="G267" s="83"/>
    </row>
    <row r="268" spans="1:7" ht="81" customHeight="1">
      <c r="A268" s="24">
        <v>256</v>
      </c>
      <c r="B268" s="26" t="s">
        <v>495</v>
      </c>
      <c r="C268" s="22" t="s">
        <v>8</v>
      </c>
      <c r="D268" s="22">
        <v>87.9</v>
      </c>
      <c r="E268" s="22">
        <v>87.9</v>
      </c>
      <c r="F268" s="37">
        <f>E268/D268</f>
        <v>1</v>
      </c>
      <c r="G268" s="30"/>
    </row>
    <row r="269" spans="1:7" ht="49.5" customHeight="1">
      <c r="A269" s="44">
        <v>257</v>
      </c>
      <c r="B269" s="26" t="s">
        <v>496</v>
      </c>
      <c r="C269" s="22" t="s">
        <v>8</v>
      </c>
      <c r="D269" s="22">
        <v>48.6</v>
      </c>
      <c r="E269" s="22">
        <v>44.3</v>
      </c>
      <c r="F269" s="37">
        <f>E269/D269</f>
        <v>0.9115226337448559</v>
      </c>
      <c r="G269" s="30"/>
    </row>
    <row r="270" spans="1:7" ht="40.5" customHeight="1">
      <c r="A270" s="24">
        <v>258</v>
      </c>
      <c r="B270" s="84" t="s">
        <v>181</v>
      </c>
      <c r="C270" s="126"/>
      <c r="D270" s="126"/>
      <c r="E270" s="126"/>
      <c r="F270" s="126"/>
      <c r="G270" s="127"/>
    </row>
    <row r="271" spans="1:7" ht="36.75" customHeight="1">
      <c r="A271" s="44">
        <v>259</v>
      </c>
      <c r="B271" s="79" t="s">
        <v>175</v>
      </c>
      <c r="C271" s="82"/>
      <c r="D271" s="82"/>
      <c r="E271" s="82"/>
      <c r="F271" s="82"/>
      <c r="G271" s="83"/>
    </row>
    <row r="272" spans="1:7" ht="51.75" customHeight="1">
      <c r="A272" s="24">
        <v>260</v>
      </c>
      <c r="B272" s="79" t="s">
        <v>176</v>
      </c>
      <c r="C272" s="82"/>
      <c r="D272" s="82"/>
      <c r="E272" s="82"/>
      <c r="F272" s="82"/>
      <c r="G272" s="81"/>
    </row>
    <row r="273" spans="1:7" ht="69.75" customHeight="1">
      <c r="A273" s="44">
        <v>261</v>
      </c>
      <c r="B273" s="26" t="s">
        <v>497</v>
      </c>
      <c r="C273" s="22" t="s">
        <v>1</v>
      </c>
      <c r="D273" s="22">
        <v>2068</v>
      </c>
      <c r="E273" s="22">
        <v>1034</v>
      </c>
      <c r="F273" s="37">
        <f aca="true" t="shared" si="4" ref="F273:F279">E273/D273</f>
        <v>0.5</v>
      </c>
      <c r="G273" s="30"/>
    </row>
    <row r="274" spans="1:7" ht="96.75" customHeight="1">
      <c r="A274" s="24">
        <v>262</v>
      </c>
      <c r="B274" s="22" t="s">
        <v>498</v>
      </c>
      <c r="C274" s="22" t="s">
        <v>45</v>
      </c>
      <c r="D274" s="22">
        <v>55.2</v>
      </c>
      <c r="E274" s="22">
        <v>27.6</v>
      </c>
      <c r="F274" s="37">
        <f t="shared" si="4"/>
        <v>0.5</v>
      </c>
      <c r="G274" s="38"/>
    </row>
    <row r="275" spans="1:7" ht="72.75" customHeight="1">
      <c r="A275" s="44">
        <v>263</v>
      </c>
      <c r="B275" s="22" t="s">
        <v>499</v>
      </c>
      <c r="C275" s="22" t="s">
        <v>45</v>
      </c>
      <c r="D275" s="22">
        <v>87.9</v>
      </c>
      <c r="E275" s="22">
        <v>43.6</v>
      </c>
      <c r="F275" s="37">
        <f t="shared" si="4"/>
        <v>0.4960182025028441</v>
      </c>
      <c r="G275" s="38"/>
    </row>
    <row r="276" spans="1:7" ht="86.25" customHeight="1">
      <c r="A276" s="24">
        <v>264</v>
      </c>
      <c r="B276" s="26" t="s">
        <v>500</v>
      </c>
      <c r="C276" s="22" t="s">
        <v>45</v>
      </c>
      <c r="D276" s="22">
        <v>48.6</v>
      </c>
      <c r="E276" s="22">
        <v>24.3</v>
      </c>
      <c r="F276" s="37">
        <f t="shared" si="4"/>
        <v>0.5</v>
      </c>
      <c r="G276" s="22"/>
    </row>
    <row r="277" spans="1:7" ht="82.5" customHeight="1">
      <c r="A277" s="44">
        <v>265</v>
      </c>
      <c r="B277" s="26" t="s">
        <v>501</v>
      </c>
      <c r="C277" s="22" t="s">
        <v>45</v>
      </c>
      <c r="D277" s="22">
        <v>24.7</v>
      </c>
      <c r="E277" s="22">
        <v>12.2</v>
      </c>
      <c r="F277" s="37">
        <f t="shared" si="4"/>
        <v>0.4939271255060729</v>
      </c>
      <c r="G277" s="22"/>
    </row>
    <row r="278" spans="1:7" ht="104.25" customHeight="1">
      <c r="A278" s="24">
        <v>266</v>
      </c>
      <c r="B278" s="26" t="s">
        <v>502</v>
      </c>
      <c r="C278" s="22" t="s">
        <v>45</v>
      </c>
      <c r="D278" s="22">
        <v>17.4</v>
      </c>
      <c r="E278" s="22">
        <v>0.2</v>
      </c>
      <c r="F278" s="37">
        <f t="shared" si="4"/>
        <v>0.01149425287356322</v>
      </c>
      <c r="G278" s="38"/>
    </row>
    <row r="279" spans="1:7" ht="79.5" customHeight="1">
      <c r="A279" s="44">
        <v>267</v>
      </c>
      <c r="B279" s="26" t="s">
        <v>503</v>
      </c>
      <c r="C279" s="22" t="s">
        <v>12</v>
      </c>
      <c r="D279" s="22">
        <v>60</v>
      </c>
      <c r="E279" s="22">
        <v>30</v>
      </c>
      <c r="F279" s="37">
        <f t="shared" si="4"/>
        <v>0.5</v>
      </c>
      <c r="G279" s="22"/>
    </row>
    <row r="280" spans="1:7" ht="39" customHeight="1">
      <c r="A280" s="24">
        <v>268</v>
      </c>
      <c r="B280" s="79" t="s">
        <v>177</v>
      </c>
      <c r="C280" s="82"/>
      <c r="D280" s="82"/>
      <c r="E280" s="82"/>
      <c r="F280" s="82"/>
      <c r="G280" s="81"/>
    </row>
    <row r="281" spans="1:7" ht="121.5" customHeight="1">
      <c r="A281" s="44">
        <v>269</v>
      </c>
      <c r="B281" s="26" t="s">
        <v>504</v>
      </c>
      <c r="C281" s="22" t="s">
        <v>178</v>
      </c>
      <c r="D281" s="22">
        <v>52</v>
      </c>
      <c r="E281" s="27">
        <v>26</v>
      </c>
      <c r="F281" s="37">
        <v>1</v>
      </c>
      <c r="G281" s="23"/>
    </row>
    <row r="282" spans="1:7" ht="65.25" customHeight="1">
      <c r="A282" s="24">
        <v>270</v>
      </c>
      <c r="B282" s="26" t="s">
        <v>505</v>
      </c>
      <c r="C282" s="22" t="s">
        <v>12</v>
      </c>
      <c r="D282" s="22">
        <v>0</v>
      </c>
      <c r="E282" s="22">
        <v>0</v>
      </c>
      <c r="F282" s="37">
        <v>0</v>
      </c>
      <c r="G282" s="38"/>
    </row>
    <row r="283" spans="1:7" ht="51" customHeight="1">
      <c r="A283" s="44">
        <v>271</v>
      </c>
      <c r="B283" s="22" t="s">
        <v>506</v>
      </c>
      <c r="C283" s="22" t="s">
        <v>12</v>
      </c>
      <c r="D283" s="22">
        <v>16</v>
      </c>
      <c r="E283" s="22">
        <v>8</v>
      </c>
      <c r="F283" s="41">
        <f>E283/D283</f>
        <v>0.5</v>
      </c>
      <c r="G283" s="38"/>
    </row>
    <row r="284" spans="1:7" ht="86.25" customHeight="1">
      <c r="A284" s="24">
        <v>272</v>
      </c>
      <c r="B284" s="22" t="s">
        <v>507</v>
      </c>
      <c r="C284" s="22" t="s">
        <v>12</v>
      </c>
      <c r="D284" s="22">
        <v>0</v>
      </c>
      <c r="E284" s="22">
        <v>0</v>
      </c>
      <c r="F284" s="41">
        <v>0</v>
      </c>
      <c r="G284" s="38"/>
    </row>
    <row r="285" spans="1:7" ht="72" customHeight="1">
      <c r="A285" s="44">
        <v>273</v>
      </c>
      <c r="B285" s="79" t="s">
        <v>179</v>
      </c>
      <c r="C285" s="82"/>
      <c r="D285" s="82"/>
      <c r="E285" s="82"/>
      <c r="F285" s="82"/>
      <c r="G285" s="81"/>
    </row>
    <row r="286" spans="1:7" ht="54" customHeight="1">
      <c r="A286" s="24">
        <v>274</v>
      </c>
      <c r="B286" s="79" t="s">
        <v>180</v>
      </c>
      <c r="C286" s="82"/>
      <c r="D286" s="82"/>
      <c r="E286" s="82"/>
      <c r="F286" s="82"/>
      <c r="G286" s="81"/>
    </row>
    <row r="287" spans="1:7" ht="69" customHeight="1">
      <c r="A287" s="44">
        <v>275</v>
      </c>
      <c r="B287" s="26" t="s">
        <v>508</v>
      </c>
      <c r="C287" s="22" t="s">
        <v>45</v>
      </c>
      <c r="D287" s="22">
        <v>30</v>
      </c>
      <c r="E287" s="22">
        <v>15</v>
      </c>
      <c r="F287" s="37">
        <f>E287/D287</f>
        <v>0.5</v>
      </c>
      <c r="G287" s="23"/>
    </row>
    <row r="288" spans="1:7" ht="71.25" customHeight="1">
      <c r="A288" s="24">
        <v>276</v>
      </c>
      <c r="B288" s="22" t="s">
        <v>509</v>
      </c>
      <c r="C288" s="22" t="s">
        <v>12</v>
      </c>
      <c r="D288" s="22">
        <v>2</v>
      </c>
      <c r="E288" s="27">
        <v>1</v>
      </c>
      <c r="F288" s="39">
        <f>E288/D288</f>
        <v>0.5</v>
      </c>
      <c r="G288" s="38"/>
    </row>
    <row r="289" spans="1:7" ht="80.25" customHeight="1">
      <c r="A289" s="44">
        <v>277</v>
      </c>
      <c r="B289" s="22" t="s">
        <v>510</v>
      </c>
      <c r="C289" s="22" t="s">
        <v>12</v>
      </c>
      <c r="D289" s="22">
        <v>2</v>
      </c>
      <c r="E289" s="22">
        <v>1</v>
      </c>
      <c r="F289" s="39">
        <f>E289/D289</f>
        <v>0.5</v>
      </c>
      <c r="G289" s="22"/>
    </row>
    <row r="290" spans="1:7" ht="66" customHeight="1">
      <c r="A290" s="24">
        <v>278</v>
      </c>
      <c r="B290" s="26" t="s">
        <v>511</v>
      </c>
      <c r="C290" s="22" t="s">
        <v>12</v>
      </c>
      <c r="D290" s="22">
        <v>20</v>
      </c>
      <c r="E290" s="22">
        <v>10</v>
      </c>
      <c r="F290" s="37">
        <f>E290/D290</f>
        <v>0.5</v>
      </c>
      <c r="G290" s="22"/>
    </row>
    <row r="291" spans="1:7" ht="36" customHeight="1">
      <c r="A291" s="44">
        <v>279</v>
      </c>
      <c r="B291" s="84" t="s">
        <v>182</v>
      </c>
      <c r="C291" s="88"/>
      <c r="D291" s="88"/>
      <c r="E291" s="88"/>
      <c r="F291" s="88"/>
      <c r="G291" s="86"/>
    </row>
    <row r="292" spans="1:7" ht="36" customHeight="1">
      <c r="A292" s="24">
        <v>280</v>
      </c>
      <c r="B292" s="99" t="s">
        <v>183</v>
      </c>
      <c r="C292" s="124"/>
      <c r="D292" s="124"/>
      <c r="E292" s="124"/>
      <c r="F292" s="124"/>
      <c r="G292" s="125"/>
    </row>
    <row r="293" spans="1:7" ht="53.25" customHeight="1">
      <c r="A293" s="44">
        <v>281</v>
      </c>
      <c r="B293" s="79" t="s">
        <v>184</v>
      </c>
      <c r="C293" s="82"/>
      <c r="D293" s="82"/>
      <c r="E293" s="82"/>
      <c r="F293" s="82"/>
      <c r="G293" s="81"/>
    </row>
    <row r="294" spans="1:7" ht="37.5" customHeight="1">
      <c r="A294" s="24">
        <v>282</v>
      </c>
      <c r="B294" s="26" t="s">
        <v>512</v>
      </c>
      <c r="C294" s="22" t="s">
        <v>185</v>
      </c>
      <c r="D294" s="22">
        <v>5</v>
      </c>
      <c r="E294" s="22">
        <v>0</v>
      </c>
      <c r="F294" s="37">
        <f>E294/D294</f>
        <v>0</v>
      </c>
      <c r="G294" s="22"/>
    </row>
    <row r="295" spans="1:7" ht="53.25" customHeight="1">
      <c r="A295" s="44">
        <v>283</v>
      </c>
      <c r="B295" s="26" t="s">
        <v>513</v>
      </c>
      <c r="C295" s="22" t="s">
        <v>186</v>
      </c>
      <c r="D295" s="22">
        <v>1</v>
      </c>
      <c r="E295" s="22">
        <v>0</v>
      </c>
      <c r="F295" s="37">
        <f>E295/D295</f>
        <v>0</v>
      </c>
      <c r="G295" s="22"/>
    </row>
    <row r="296" spans="1:7" ht="78" customHeight="1">
      <c r="A296" s="24">
        <v>284</v>
      </c>
      <c r="B296" s="26" t="s">
        <v>514</v>
      </c>
      <c r="C296" s="22" t="s">
        <v>186</v>
      </c>
      <c r="D296" s="22">
        <v>1</v>
      </c>
      <c r="E296" s="22">
        <v>0</v>
      </c>
      <c r="F296" s="37">
        <f>E296/D296</f>
        <v>0</v>
      </c>
      <c r="G296" s="22"/>
    </row>
    <row r="297" spans="1:7" ht="65.25" customHeight="1">
      <c r="A297" s="44">
        <v>285</v>
      </c>
      <c r="B297" s="26" t="s">
        <v>515</v>
      </c>
      <c r="C297" s="22" t="s">
        <v>186</v>
      </c>
      <c r="D297" s="22">
        <v>1</v>
      </c>
      <c r="E297" s="22">
        <v>0</v>
      </c>
      <c r="F297" s="37">
        <f>E297/D297</f>
        <v>0</v>
      </c>
      <c r="G297" s="22"/>
    </row>
    <row r="298" spans="1:7" ht="51.75" customHeight="1">
      <c r="A298" s="24">
        <v>286</v>
      </c>
      <c r="B298" s="26" t="s">
        <v>516</v>
      </c>
      <c r="C298" s="23" t="s">
        <v>186</v>
      </c>
      <c r="D298" s="23">
        <v>1</v>
      </c>
      <c r="E298" s="23">
        <v>1</v>
      </c>
      <c r="F298" s="37">
        <f>E298/D298</f>
        <v>1</v>
      </c>
      <c r="G298" s="22"/>
    </row>
    <row r="299" spans="1:7" ht="55.5" customHeight="1">
      <c r="A299" s="44">
        <v>287</v>
      </c>
      <c r="B299" s="22" t="s">
        <v>517</v>
      </c>
      <c r="C299" s="23" t="s">
        <v>186</v>
      </c>
      <c r="D299" s="23">
        <v>0</v>
      </c>
      <c r="E299" s="23">
        <v>0</v>
      </c>
      <c r="F299" s="29">
        <v>0</v>
      </c>
      <c r="G299" s="22"/>
    </row>
    <row r="300" spans="1:7" ht="32.25" customHeight="1">
      <c r="A300" s="24">
        <v>288</v>
      </c>
      <c r="B300" s="84" t="s">
        <v>189</v>
      </c>
      <c r="C300" s="105"/>
      <c r="D300" s="105"/>
      <c r="E300" s="105"/>
      <c r="F300" s="105"/>
      <c r="G300" s="106"/>
    </row>
    <row r="301" spans="1:7" ht="39.75" customHeight="1">
      <c r="A301" s="44">
        <v>289</v>
      </c>
      <c r="B301" s="102" t="s">
        <v>187</v>
      </c>
      <c r="C301" s="92"/>
      <c r="D301" s="92"/>
      <c r="E301" s="92"/>
      <c r="F301" s="92"/>
      <c r="G301" s="103"/>
    </row>
    <row r="302" spans="1:7" ht="22.5" customHeight="1">
      <c r="A302" s="24">
        <v>290</v>
      </c>
      <c r="B302" s="102" t="s">
        <v>188</v>
      </c>
      <c r="C302" s="92"/>
      <c r="D302" s="92"/>
      <c r="E302" s="92"/>
      <c r="F302" s="92"/>
      <c r="G302" s="93"/>
    </row>
    <row r="303" spans="1:7" ht="50.25" customHeight="1">
      <c r="A303" s="44">
        <v>291</v>
      </c>
      <c r="B303" s="26" t="s">
        <v>518</v>
      </c>
      <c r="C303" s="22" t="s">
        <v>12</v>
      </c>
      <c r="D303" s="22">
        <v>1</v>
      </c>
      <c r="E303" s="22">
        <v>1</v>
      </c>
      <c r="F303" s="37">
        <f>E303/D303</f>
        <v>1</v>
      </c>
      <c r="G303" s="30"/>
    </row>
    <row r="304" spans="1:7" ht="65.25" customHeight="1">
      <c r="A304" s="24">
        <v>292</v>
      </c>
      <c r="B304" s="26" t="s">
        <v>519</v>
      </c>
      <c r="C304" s="22" t="s">
        <v>12</v>
      </c>
      <c r="D304" s="22">
        <v>1</v>
      </c>
      <c r="E304" s="22">
        <v>0</v>
      </c>
      <c r="F304" s="37">
        <f>E304/D304</f>
        <v>0</v>
      </c>
      <c r="G304" s="30"/>
    </row>
    <row r="305" spans="1:7" ht="48.75" customHeight="1">
      <c r="A305" s="44">
        <v>293</v>
      </c>
      <c r="B305" s="26" t="s">
        <v>520</v>
      </c>
      <c r="C305" s="22" t="s">
        <v>12</v>
      </c>
      <c r="D305" s="22">
        <v>0</v>
      </c>
      <c r="E305" s="22">
        <v>0</v>
      </c>
      <c r="F305" s="37">
        <v>0</v>
      </c>
      <c r="G305" s="30"/>
    </row>
    <row r="306" spans="1:7" ht="73.5" customHeight="1">
      <c r="A306" s="24">
        <v>294</v>
      </c>
      <c r="B306" s="26" t="s">
        <v>521</v>
      </c>
      <c r="C306" s="22" t="s">
        <v>12</v>
      </c>
      <c r="D306" s="22">
        <v>1</v>
      </c>
      <c r="E306" s="27">
        <v>0</v>
      </c>
      <c r="F306" s="37">
        <f>E306/D306</f>
        <v>0</v>
      </c>
      <c r="G306" s="38"/>
    </row>
    <row r="307" spans="1:7" ht="48.75" customHeight="1">
      <c r="A307" s="44">
        <v>295</v>
      </c>
      <c r="B307" s="26" t="s">
        <v>522</v>
      </c>
      <c r="C307" s="22" t="s">
        <v>12</v>
      </c>
      <c r="D307" s="22">
        <v>0</v>
      </c>
      <c r="E307" s="22">
        <v>0</v>
      </c>
      <c r="F307" s="37">
        <v>0</v>
      </c>
      <c r="G307" s="30"/>
    </row>
    <row r="308" spans="1:7" ht="55.5" customHeight="1">
      <c r="A308" s="24">
        <v>296</v>
      </c>
      <c r="B308" s="26" t="s">
        <v>523</v>
      </c>
      <c r="C308" s="22" t="s">
        <v>191</v>
      </c>
      <c r="D308" s="22">
        <v>0</v>
      </c>
      <c r="E308" s="22">
        <v>0</v>
      </c>
      <c r="F308" s="37">
        <v>0</v>
      </c>
      <c r="G308" s="30"/>
    </row>
    <row r="309" spans="1:7" ht="48.75" customHeight="1">
      <c r="A309" s="44">
        <v>297</v>
      </c>
      <c r="B309" s="22" t="s">
        <v>524</v>
      </c>
      <c r="C309" s="22" t="s">
        <v>12</v>
      </c>
      <c r="D309" s="22">
        <v>0</v>
      </c>
      <c r="E309" s="22">
        <v>0</v>
      </c>
      <c r="F309" s="37">
        <v>0</v>
      </c>
      <c r="G309" s="30"/>
    </row>
    <row r="310" spans="1:7" ht="21.75" customHeight="1">
      <c r="A310" s="24">
        <v>298</v>
      </c>
      <c r="B310" s="79" t="s">
        <v>190</v>
      </c>
      <c r="C310" s="82"/>
      <c r="D310" s="82"/>
      <c r="E310" s="82"/>
      <c r="F310" s="82"/>
      <c r="G310" s="83"/>
    </row>
    <row r="311" spans="1:7" ht="54.75" customHeight="1">
      <c r="A311" s="44">
        <v>299</v>
      </c>
      <c r="B311" s="26" t="s">
        <v>525</v>
      </c>
      <c r="C311" s="22" t="s">
        <v>186</v>
      </c>
      <c r="D311" s="22">
        <v>0</v>
      </c>
      <c r="E311" s="22">
        <v>0</v>
      </c>
      <c r="F311" s="37">
        <v>0</v>
      </c>
      <c r="G311" s="30"/>
    </row>
    <row r="312" spans="1:7" ht="69.75" customHeight="1">
      <c r="A312" s="24">
        <v>300</v>
      </c>
      <c r="B312" s="26" t="s">
        <v>526</v>
      </c>
      <c r="C312" s="22" t="s">
        <v>186</v>
      </c>
      <c r="D312" s="22">
        <v>100</v>
      </c>
      <c r="E312" s="22">
        <v>0</v>
      </c>
      <c r="F312" s="37">
        <v>0</v>
      </c>
      <c r="G312" s="30"/>
    </row>
    <row r="313" spans="1:7" ht="49.5" customHeight="1">
      <c r="A313" s="44">
        <v>301</v>
      </c>
      <c r="B313" s="84" t="s">
        <v>192</v>
      </c>
      <c r="C313" s="85"/>
      <c r="D313" s="85"/>
      <c r="E313" s="85"/>
      <c r="F313" s="85"/>
      <c r="G313" s="86"/>
    </row>
    <row r="314" spans="1:7" ht="48.75" customHeight="1">
      <c r="A314" s="24">
        <v>302</v>
      </c>
      <c r="B314" s="79" t="s">
        <v>193</v>
      </c>
      <c r="C314" s="80"/>
      <c r="D314" s="80"/>
      <c r="E314" s="80"/>
      <c r="F314" s="80"/>
      <c r="G314" s="81"/>
    </row>
    <row r="315" spans="1:7" ht="21" customHeight="1">
      <c r="A315" s="44">
        <v>303</v>
      </c>
      <c r="B315" s="79" t="s">
        <v>194</v>
      </c>
      <c r="C315" s="82"/>
      <c r="D315" s="82"/>
      <c r="E315" s="82"/>
      <c r="F315" s="82"/>
      <c r="G315" s="83"/>
    </row>
    <row r="316" spans="1:7" ht="47.25" customHeight="1">
      <c r="A316" s="24">
        <v>304</v>
      </c>
      <c r="B316" s="22" t="s">
        <v>527</v>
      </c>
      <c r="C316" s="22" t="s">
        <v>1</v>
      </c>
      <c r="D316" s="22">
        <v>1245.6</v>
      </c>
      <c r="E316" s="22">
        <v>462.1</v>
      </c>
      <c r="F316" s="37">
        <f>E316/D316</f>
        <v>0.37098587026332697</v>
      </c>
      <c r="G316" s="38"/>
    </row>
    <row r="317" spans="1:7" ht="48" customHeight="1">
      <c r="A317" s="44">
        <v>305</v>
      </c>
      <c r="B317" s="22" t="s">
        <v>528</v>
      </c>
      <c r="C317" s="22" t="s">
        <v>1</v>
      </c>
      <c r="D317" s="22">
        <v>73.739</v>
      </c>
      <c r="E317" s="22">
        <v>73.739</v>
      </c>
      <c r="F317" s="33">
        <f>E317/D317</f>
        <v>1</v>
      </c>
      <c r="G317" s="38"/>
    </row>
    <row r="318" spans="1:7" ht="41.25" customHeight="1">
      <c r="A318" s="24">
        <v>306</v>
      </c>
      <c r="B318" s="84" t="s">
        <v>195</v>
      </c>
      <c r="C318" s="85"/>
      <c r="D318" s="85"/>
      <c r="E318" s="85"/>
      <c r="F318" s="85"/>
      <c r="G318" s="86"/>
    </row>
    <row r="319" spans="1:7" ht="31.5" customHeight="1">
      <c r="A319" s="44">
        <v>307</v>
      </c>
      <c r="B319" s="79" t="s">
        <v>196</v>
      </c>
      <c r="C319" s="80"/>
      <c r="D319" s="80"/>
      <c r="E319" s="80"/>
      <c r="F319" s="80"/>
      <c r="G319" s="81"/>
    </row>
    <row r="320" spans="1:7" ht="24.75" customHeight="1">
      <c r="A320" s="24">
        <v>308</v>
      </c>
      <c r="B320" s="79" t="s">
        <v>197</v>
      </c>
      <c r="C320" s="80"/>
      <c r="D320" s="80"/>
      <c r="E320" s="80"/>
      <c r="F320" s="80"/>
      <c r="G320" s="81"/>
    </row>
    <row r="321" spans="1:7" ht="69.75" customHeight="1">
      <c r="A321" s="44">
        <v>309</v>
      </c>
      <c r="B321" s="22" t="s">
        <v>529</v>
      </c>
      <c r="C321" s="23" t="s">
        <v>12</v>
      </c>
      <c r="D321" s="23">
        <v>4</v>
      </c>
      <c r="E321" s="23">
        <v>0</v>
      </c>
      <c r="F321" s="33">
        <f>E321/D321</f>
        <v>0</v>
      </c>
      <c r="G321" s="23"/>
    </row>
    <row r="322" spans="1:7" ht="54" customHeight="1">
      <c r="A322" s="24">
        <v>310</v>
      </c>
      <c r="B322" s="84" t="s">
        <v>209</v>
      </c>
      <c r="C322" s="105"/>
      <c r="D322" s="105"/>
      <c r="E322" s="105"/>
      <c r="F322" s="105"/>
      <c r="G322" s="123"/>
    </row>
    <row r="323" spans="1:7" ht="20.25" customHeight="1">
      <c r="A323" s="44">
        <v>311</v>
      </c>
      <c r="B323" s="79" t="s">
        <v>198</v>
      </c>
      <c r="C323" s="92"/>
      <c r="D323" s="92"/>
      <c r="E323" s="92"/>
      <c r="F323" s="92"/>
      <c r="G323" s="93"/>
    </row>
    <row r="324" spans="1:7" ht="48.75" customHeight="1">
      <c r="A324" s="24">
        <v>312</v>
      </c>
      <c r="B324" s="79" t="s">
        <v>200</v>
      </c>
      <c r="C324" s="92"/>
      <c r="D324" s="92"/>
      <c r="E324" s="92"/>
      <c r="F324" s="92"/>
      <c r="G324" s="93"/>
    </row>
    <row r="325" spans="1:7" ht="86.25" customHeight="1">
      <c r="A325" s="44">
        <v>313</v>
      </c>
      <c r="B325" s="22" t="s">
        <v>530</v>
      </c>
      <c r="C325" s="23" t="s">
        <v>201</v>
      </c>
      <c r="D325" s="23">
        <v>1200</v>
      </c>
      <c r="E325" s="23">
        <v>3</v>
      </c>
      <c r="F325" s="33">
        <f>E325/D325</f>
        <v>0.0025</v>
      </c>
      <c r="G325" s="23"/>
    </row>
    <row r="326" spans="1:7" ht="25.5" customHeight="1">
      <c r="A326" s="24">
        <v>314</v>
      </c>
      <c r="B326" s="79" t="s">
        <v>199</v>
      </c>
      <c r="C326" s="92"/>
      <c r="D326" s="92"/>
      <c r="E326" s="92"/>
      <c r="F326" s="92"/>
      <c r="G326" s="93"/>
    </row>
    <row r="327" spans="1:7" ht="65.25" customHeight="1">
      <c r="A327" s="44">
        <v>315</v>
      </c>
      <c r="B327" s="22" t="s">
        <v>531</v>
      </c>
      <c r="C327" s="22" t="s">
        <v>201</v>
      </c>
      <c r="D327" s="23">
        <v>200</v>
      </c>
      <c r="E327" s="23">
        <v>10.9</v>
      </c>
      <c r="F327" s="33">
        <f>E327/D327</f>
        <v>0.0545</v>
      </c>
      <c r="G327" s="23"/>
    </row>
    <row r="328" spans="1:7" ht="37.5" customHeight="1">
      <c r="A328" s="24">
        <v>316</v>
      </c>
      <c r="B328" s="79" t="s">
        <v>202</v>
      </c>
      <c r="C328" s="80"/>
      <c r="D328" s="80"/>
      <c r="E328" s="80"/>
      <c r="F328" s="80"/>
      <c r="G328" s="81"/>
    </row>
    <row r="329" spans="1:7" ht="81" customHeight="1">
      <c r="A329" s="44">
        <v>317</v>
      </c>
      <c r="B329" s="22" t="s">
        <v>532</v>
      </c>
      <c r="C329" s="23" t="s">
        <v>201</v>
      </c>
      <c r="D329" s="23">
        <v>170855</v>
      </c>
      <c r="E329" s="23">
        <v>70050.5</v>
      </c>
      <c r="F329" s="33">
        <f>E329/D329</f>
        <v>0.4099997073541892</v>
      </c>
      <c r="G329" s="23"/>
    </row>
    <row r="330" spans="1:7" ht="60.75" customHeight="1">
      <c r="A330" s="24">
        <v>318</v>
      </c>
      <c r="B330" s="79" t="s">
        <v>203</v>
      </c>
      <c r="C330" s="80"/>
      <c r="D330" s="80"/>
      <c r="E330" s="80"/>
      <c r="F330" s="80"/>
      <c r="G330" s="81"/>
    </row>
    <row r="331" spans="1:7" ht="115.5" customHeight="1">
      <c r="A331" s="44">
        <v>319</v>
      </c>
      <c r="B331" s="22" t="s">
        <v>533</v>
      </c>
      <c r="C331" s="23" t="s">
        <v>12</v>
      </c>
      <c r="D331" s="23">
        <v>1</v>
      </c>
      <c r="E331" s="23">
        <v>0</v>
      </c>
      <c r="F331" s="33">
        <v>0</v>
      </c>
      <c r="G331" s="23"/>
    </row>
    <row r="332" spans="1:7" ht="28.5" customHeight="1">
      <c r="A332" s="24">
        <v>320</v>
      </c>
      <c r="B332" s="79" t="s">
        <v>204</v>
      </c>
      <c r="C332" s="92"/>
      <c r="D332" s="92"/>
      <c r="E332" s="92"/>
      <c r="F332" s="92"/>
      <c r="G332" s="93"/>
    </row>
    <row r="333" spans="1:7" ht="43.5" customHeight="1">
      <c r="A333" s="44">
        <v>321</v>
      </c>
      <c r="B333" s="22" t="s">
        <v>534</v>
      </c>
      <c r="C333" s="23" t="s">
        <v>12</v>
      </c>
      <c r="D333" s="23">
        <v>6</v>
      </c>
      <c r="E333" s="23">
        <v>3.6</v>
      </c>
      <c r="F333" s="33">
        <f>E333/D333</f>
        <v>0.6</v>
      </c>
      <c r="G333" s="23"/>
    </row>
    <row r="334" spans="1:7" ht="39.75" customHeight="1">
      <c r="A334" s="24">
        <v>322</v>
      </c>
      <c r="B334" s="79" t="s">
        <v>205</v>
      </c>
      <c r="C334" s="92"/>
      <c r="D334" s="92"/>
      <c r="E334" s="92"/>
      <c r="F334" s="92"/>
      <c r="G334" s="93"/>
    </row>
    <row r="335" spans="1:7" ht="82.5" customHeight="1">
      <c r="A335" s="44">
        <v>323</v>
      </c>
      <c r="B335" s="22" t="s">
        <v>535</v>
      </c>
      <c r="C335" s="23" t="s">
        <v>201</v>
      </c>
      <c r="D335" s="23">
        <v>26000</v>
      </c>
      <c r="E335" s="23">
        <v>16120</v>
      </c>
      <c r="F335" s="33">
        <f>E335/D335</f>
        <v>0.62</v>
      </c>
      <c r="G335" s="23"/>
    </row>
    <row r="336" spans="1:7" ht="27" customHeight="1">
      <c r="A336" s="24">
        <v>324</v>
      </c>
      <c r="B336" s="79" t="s">
        <v>206</v>
      </c>
      <c r="C336" s="80"/>
      <c r="D336" s="80"/>
      <c r="E336" s="80"/>
      <c r="F336" s="80"/>
      <c r="G336" s="81"/>
    </row>
    <row r="337" spans="1:7" ht="70.5" customHeight="1">
      <c r="A337" s="44">
        <v>325</v>
      </c>
      <c r="B337" s="22" t="s">
        <v>536</v>
      </c>
      <c r="C337" s="23" t="s">
        <v>12</v>
      </c>
      <c r="D337" s="23">
        <v>0</v>
      </c>
      <c r="E337" s="23">
        <v>0</v>
      </c>
      <c r="F337" s="33">
        <v>0</v>
      </c>
      <c r="G337" s="23"/>
    </row>
    <row r="338" spans="1:7" ht="39" customHeight="1">
      <c r="A338" s="24">
        <v>326</v>
      </c>
      <c r="B338" s="79" t="s">
        <v>207</v>
      </c>
      <c r="C338" s="92"/>
      <c r="D338" s="92"/>
      <c r="E338" s="92"/>
      <c r="F338" s="92"/>
      <c r="G338" s="93"/>
    </row>
    <row r="339" spans="1:7" ht="81" customHeight="1">
      <c r="A339" s="44">
        <v>327</v>
      </c>
      <c r="B339" s="22" t="s">
        <v>537</v>
      </c>
      <c r="C339" s="23" t="s">
        <v>12</v>
      </c>
      <c r="D339" s="23">
        <v>0</v>
      </c>
      <c r="E339" s="23">
        <v>0</v>
      </c>
      <c r="F339" s="33">
        <v>0</v>
      </c>
      <c r="G339" s="23"/>
    </row>
    <row r="340" spans="1:7" ht="40.5" customHeight="1">
      <c r="A340" s="24">
        <v>328</v>
      </c>
      <c r="B340" s="79" t="s">
        <v>208</v>
      </c>
      <c r="C340" s="92"/>
      <c r="D340" s="92"/>
      <c r="E340" s="92"/>
      <c r="F340" s="92"/>
      <c r="G340" s="93"/>
    </row>
    <row r="341" spans="1:7" ht="72" customHeight="1">
      <c r="A341" s="44">
        <v>329</v>
      </c>
      <c r="B341" s="22" t="s">
        <v>538</v>
      </c>
      <c r="C341" s="23" t="s">
        <v>201</v>
      </c>
      <c r="D341" s="23">
        <v>0</v>
      </c>
      <c r="E341" s="23">
        <v>0</v>
      </c>
      <c r="F341" s="33">
        <v>0</v>
      </c>
      <c r="G341" s="23"/>
    </row>
    <row r="342" spans="1:7" ht="39" customHeight="1">
      <c r="A342" s="24">
        <v>330</v>
      </c>
      <c r="B342" s="84" t="s">
        <v>210</v>
      </c>
      <c r="C342" s="105"/>
      <c r="D342" s="105"/>
      <c r="E342" s="105"/>
      <c r="F342" s="105"/>
      <c r="G342" s="123"/>
    </row>
    <row r="343" spans="1:7" ht="36.75" customHeight="1">
      <c r="A343" s="44">
        <v>331</v>
      </c>
      <c r="B343" s="79" t="s">
        <v>211</v>
      </c>
      <c r="C343" s="80"/>
      <c r="D343" s="80"/>
      <c r="E343" s="80"/>
      <c r="F343" s="80"/>
      <c r="G343" s="81"/>
    </row>
    <row r="344" spans="1:7" ht="37.5" customHeight="1">
      <c r="A344" s="24">
        <v>332</v>
      </c>
      <c r="B344" s="79" t="s">
        <v>212</v>
      </c>
      <c r="C344" s="92"/>
      <c r="D344" s="92"/>
      <c r="E344" s="92"/>
      <c r="F344" s="92"/>
      <c r="G344" s="93"/>
    </row>
    <row r="345" spans="1:7" ht="74.25" customHeight="1">
      <c r="A345" s="44">
        <v>333</v>
      </c>
      <c r="B345" s="22" t="s">
        <v>539</v>
      </c>
      <c r="C345" s="23" t="s">
        <v>1</v>
      </c>
      <c r="D345" s="23">
        <v>1</v>
      </c>
      <c r="E345" s="23">
        <v>1</v>
      </c>
      <c r="F345" s="33">
        <f>D345/E345</f>
        <v>1</v>
      </c>
      <c r="G345" s="23"/>
    </row>
    <row r="346" spans="1:7" ht="24" customHeight="1">
      <c r="A346" s="24">
        <v>334</v>
      </c>
      <c r="B346" s="79" t="s">
        <v>213</v>
      </c>
      <c r="C346" s="92"/>
      <c r="D346" s="92"/>
      <c r="E346" s="92"/>
      <c r="F346" s="92"/>
      <c r="G346" s="93"/>
    </row>
    <row r="347" spans="1:7" ht="40.5" customHeight="1">
      <c r="A347" s="44">
        <v>335</v>
      </c>
      <c r="B347" s="22" t="s">
        <v>540</v>
      </c>
      <c r="C347" s="23" t="s">
        <v>1</v>
      </c>
      <c r="D347" s="23">
        <v>0</v>
      </c>
      <c r="E347" s="23">
        <v>0</v>
      </c>
      <c r="F347" s="33">
        <v>0</v>
      </c>
      <c r="G347" s="23"/>
    </row>
    <row r="348" spans="1:7" ht="38.25" customHeight="1">
      <c r="A348" s="23">
        <v>336</v>
      </c>
      <c r="B348" s="84" t="s">
        <v>214</v>
      </c>
      <c r="C348" s="105"/>
      <c r="D348" s="105"/>
      <c r="E348" s="105"/>
      <c r="F348" s="105"/>
      <c r="G348" s="123"/>
    </row>
    <row r="349" spans="1:7" ht="36.75" customHeight="1">
      <c r="A349" s="23">
        <v>337</v>
      </c>
      <c r="B349" s="79" t="s">
        <v>215</v>
      </c>
      <c r="C349" s="80"/>
      <c r="D349" s="80"/>
      <c r="E349" s="80"/>
      <c r="F349" s="80"/>
      <c r="G349" s="81"/>
    </row>
    <row r="350" spans="1:7" ht="31.5" customHeight="1">
      <c r="A350" s="23">
        <v>338</v>
      </c>
      <c r="B350" s="79" t="s">
        <v>216</v>
      </c>
      <c r="C350" s="80"/>
      <c r="D350" s="80"/>
      <c r="E350" s="80"/>
      <c r="F350" s="80"/>
      <c r="G350" s="81"/>
    </row>
    <row r="351" spans="1:7" ht="69.75" customHeight="1">
      <c r="A351" s="23">
        <v>339</v>
      </c>
      <c r="B351" s="22" t="s">
        <v>541</v>
      </c>
      <c r="C351" s="22" t="s">
        <v>48</v>
      </c>
      <c r="D351" s="23">
        <v>0</v>
      </c>
      <c r="E351" s="23">
        <v>0</v>
      </c>
      <c r="F351" s="33">
        <v>0</v>
      </c>
      <c r="G351" s="23"/>
    </row>
    <row r="352" spans="1:7" ht="51" customHeight="1">
      <c r="A352" s="23">
        <v>340</v>
      </c>
      <c r="B352" s="22" t="s">
        <v>542</v>
      </c>
      <c r="C352" s="23" t="s">
        <v>217</v>
      </c>
      <c r="D352" s="23">
        <v>0</v>
      </c>
      <c r="E352" s="23">
        <v>0</v>
      </c>
      <c r="F352" s="33">
        <v>0</v>
      </c>
      <c r="G352" s="23"/>
    </row>
    <row r="353" spans="1:7" ht="29.25" customHeight="1">
      <c r="A353" s="44">
        <v>341</v>
      </c>
      <c r="B353" s="79" t="s">
        <v>218</v>
      </c>
      <c r="C353" s="80"/>
      <c r="D353" s="80"/>
      <c r="E353" s="80"/>
      <c r="F353" s="80"/>
      <c r="G353" s="81"/>
    </row>
    <row r="354" spans="1:7" ht="49.5" customHeight="1">
      <c r="A354" s="23">
        <v>342</v>
      </c>
      <c r="B354" s="22" t="s">
        <v>543</v>
      </c>
      <c r="C354" s="23" t="s">
        <v>134</v>
      </c>
      <c r="D354" s="23">
        <v>0</v>
      </c>
      <c r="E354" s="23">
        <v>0</v>
      </c>
      <c r="F354" s="33">
        <v>0</v>
      </c>
      <c r="G354" s="23"/>
    </row>
    <row r="355" spans="1:7" ht="149.25" customHeight="1">
      <c r="A355" s="23">
        <v>343</v>
      </c>
      <c r="B355" s="79" t="s">
        <v>219</v>
      </c>
      <c r="C355" s="80"/>
      <c r="D355" s="80"/>
      <c r="E355" s="80"/>
      <c r="F355" s="80"/>
      <c r="G355" s="81"/>
    </row>
    <row r="356" spans="1:7" ht="33.75" customHeight="1">
      <c r="A356" s="24">
        <v>344</v>
      </c>
      <c r="B356" s="79" t="s">
        <v>220</v>
      </c>
      <c r="C356" s="80"/>
      <c r="D356" s="80"/>
      <c r="E356" s="80"/>
      <c r="F356" s="80"/>
      <c r="G356" s="81"/>
    </row>
    <row r="357" spans="1:7" ht="93" customHeight="1">
      <c r="A357" s="23">
        <v>440</v>
      </c>
      <c r="B357" s="22" t="s">
        <v>544</v>
      </c>
      <c r="C357" s="23" t="s">
        <v>134</v>
      </c>
      <c r="D357" s="23">
        <v>0</v>
      </c>
      <c r="E357" s="23">
        <v>0</v>
      </c>
      <c r="F357" s="33">
        <v>0</v>
      </c>
      <c r="G357" s="23"/>
    </row>
    <row r="358" spans="1:7" ht="144.75" customHeight="1">
      <c r="A358" s="23">
        <v>441</v>
      </c>
      <c r="B358" s="79" t="s">
        <v>221</v>
      </c>
      <c r="C358" s="92"/>
      <c r="D358" s="92"/>
      <c r="E358" s="92"/>
      <c r="F358" s="92"/>
      <c r="G358" s="93"/>
    </row>
    <row r="359" spans="1:7" ht="23.25" customHeight="1">
      <c r="A359" s="23">
        <v>442</v>
      </c>
      <c r="B359" s="79" t="s">
        <v>222</v>
      </c>
      <c r="C359" s="80"/>
      <c r="D359" s="80"/>
      <c r="E359" s="80"/>
      <c r="F359" s="80"/>
      <c r="G359" s="81"/>
    </row>
    <row r="360" spans="1:7" ht="63" customHeight="1">
      <c r="A360" s="23">
        <v>443</v>
      </c>
      <c r="B360" s="22" t="s">
        <v>545</v>
      </c>
      <c r="C360" s="23" t="s">
        <v>45</v>
      </c>
      <c r="D360" s="23">
        <v>0</v>
      </c>
      <c r="E360" s="23">
        <v>0</v>
      </c>
      <c r="F360" s="33">
        <v>0</v>
      </c>
      <c r="G360" s="23"/>
    </row>
    <row r="361" spans="1:7" ht="30" customHeight="1">
      <c r="A361" s="23">
        <v>444</v>
      </c>
      <c r="B361" s="79" t="s">
        <v>223</v>
      </c>
      <c r="C361" s="92"/>
      <c r="D361" s="92"/>
      <c r="E361" s="92"/>
      <c r="F361" s="92"/>
      <c r="G361" s="93"/>
    </row>
    <row r="362" spans="1:7" ht="56.25" customHeight="1">
      <c r="A362" s="23">
        <v>449</v>
      </c>
      <c r="B362" s="27" t="s">
        <v>546</v>
      </c>
      <c r="C362" s="27" t="s">
        <v>12</v>
      </c>
      <c r="D362" s="27">
        <v>0</v>
      </c>
      <c r="E362" s="27">
        <v>0</v>
      </c>
      <c r="F362" s="34">
        <v>0</v>
      </c>
      <c r="G362" s="46"/>
    </row>
    <row r="363" spans="1:7" ht="36" customHeight="1">
      <c r="A363" s="23">
        <v>450</v>
      </c>
      <c r="B363" s="90" t="s">
        <v>224</v>
      </c>
      <c r="C363" s="94"/>
      <c r="D363" s="94"/>
      <c r="E363" s="94"/>
      <c r="F363" s="94"/>
      <c r="G363" s="95"/>
    </row>
    <row r="364" spans="1:7" ht="39.75" customHeight="1">
      <c r="A364" s="23">
        <v>451</v>
      </c>
      <c r="B364" s="27" t="s">
        <v>547</v>
      </c>
      <c r="C364" s="27" t="s">
        <v>12</v>
      </c>
      <c r="D364" s="27">
        <v>0</v>
      </c>
      <c r="E364" s="27">
        <v>0</v>
      </c>
      <c r="F364" s="34">
        <v>0</v>
      </c>
      <c r="G364" s="46"/>
    </row>
    <row r="365" spans="1:7" ht="158.25" customHeight="1">
      <c r="A365" s="23">
        <v>454</v>
      </c>
      <c r="B365" s="90" t="s">
        <v>225</v>
      </c>
      <c r="C365" s="80"/>
      <c r="D365" s="80"/>
      <c r="E365" s="80"/>
      <c r="F365" s="80"/>
      <c r="G365" s="81"/>
    </row>
    <row r="366" spans="1:7" ht="49.5" customHeight="1">
      <c r="A366" s="23">
        <v>455</v>
      </c>
      <c r="B366" s="90" t="s">
        <v>226</v>
      </c>
      <c r="C366" s="80"/>
      <c r="D366" s="80"/>
      <c r="E366" s="80"/>
      <c r="F366" s="80"/>
      <c r="G366" s="81"/>
    </row>
    <row r="367" spans="1:7" ht="97.5" customHeight="1">
      <c r="A367" s="23">
        <v>456</v>
      </c>
      <c r="B367" s="27" t="s">
        <v>548</v>
      </c>
      <c r="C367" s="23" t="s">
        <v>12</v>
      </c>
      <c r="D367" s="23">
        <v>0</v>
      </c>
      <c r="E367" s="23">
        <v>0</v>
      </c>
      <c r="F367" s="33">
        <v>0</v>
      </c>
      <c r="G367" s="38"/>
    </row>
    <row r="368" spans="1:7" ht="30.75" customHeight="1">
      <c r="A368" s="23">
        <v>458</v>
      </c>
      <c r="B368" s="90" t="s">
        <v>227</v>
      </c>
      <c r="C368" s="80"/>
      <c r="D368" s="80"/>
      <c r="E368" s="80"/>
      <c r="F368" s="80"/>
      <c r="G368" s="81"/>
    </row>
    <row r="369" spans="1:7" ht="72.75" customHeight="1">
      <c r="A369" s="23">
        <v>459</v>
      </c>
      <c r="B369" s="27" t="s">
        <v>549</v>
      </c>
      <c r="C369" s="23" t="s">
        <v>8</v>
      </c>
      <c r="D369" s="23">
        <v>0</v>
      </c>
      <c r="E369" s="23">
        <v>0</v>
      </c>
      <c r="F369" s="33">
        <v>0</v>
      </c>
      <c r="G369" s="30"/>
    </row>
    <row r="370" spans="1:7" ht="33.75" customHeight="1">
      <c r="A370" s="23">
        <v>461</v>
      </c>
      <c r="B370" s="84" t="s">
        <v>673</v>
      </c>
      <c r="C370" s="85"/>
      <c r="D370" s="85"/>
      <c r="E370" s="85"/>
      <c r="F370" s="85"/>
      <c r="G370" s="86"/>
    </row>
    <row r="371" spans="1:7" ht="33.75" customHeight="1">
      <c r="A371" s="23">
        <v>462</v>
      </c>
      <c r="B371" s="90" t="s">
        <v>228</v>
      </c>
      <c r="C371" s="80"/>
      <c r="D371" s="80"/>
      <c r="E371" s="80"/>
      <c r="F371" s="80"/>
      <c r="G371" s="81"/>
    </row>
    <row r="372" spans="1:7" ht="36.75" customHeight="1">
      <c r="A372" s="23">
        <v>463</v>
      </c>
      <c r="B372" s="90" t="s">
        <v>229</v>
      </c>
      <c r="C372" s="80"/>
      <c r="D372" s="80"/>
      <c r="E372" s="80"/>
      <c r="F372" s="80"/>
      <c r="G372" s="81"/>
    </row>
    <row r="373" spans="1:7" ht="112.5" customHeight="1">
      <c r="A373" s="23">
        <v>464</v>
      </c>
      <c r="B373" s="27" t="s">
        <v>550</v>
      </c>
      <c r="C373" s="23" t="s">
        <v>45</v>
      </c>
      <c r="D373" s="23">
        <v>100</v>
      </c>
      <c r="E373" s="23">
        <v>100</v>
      </c>
      <c r="F373" s="41">
        <f>E373/D373</f>
        <v>1</v>
      </c>
      <c r="G373" s="30"/>
    </row>
    <row r="374" spans="1:7" ht="98.25" customHeight="1">
      <c r="A374" s="23">
        <v>471</v>
      </c>
      <c r="B374" s="27" t="s">
        <v>551</v>
      </c>
      <c r="C374" s="27" t="s">
        <v>12</v>
      </c>
      <c r="D374" s="27" t="s">
        <v>231</v>
      </c>
      <c r="E374" s="27">
        <v>1</v>
      </c>
      <c r="F374" s="34">
        <v>1</v>
      </c>
      <c r="G374" s="46"/>
    </row>
    <row r="375" spans="1:7" ht="80.25" customHeight="1">
      <c r="A375" s="23">
        <v>476</v>
      </c>
      <c r="B375" s="27" t="s">
        <v>552</v>
      </c>
      <c r="C375" s="27" t="s">
        <v>1</v>
      </c>
      <c r="D375" s="27">
        <v>2</v>
      </c>
      <c r="E375" s="27">
        <v>1</v>
      </c>
      <c r="F375" s="34">
        <f>E375/D375</f>
        <v>0.5</v>
      </c>
      <c r="G375" s="31"/>
    </row>
    <row r="376" spans="1:7" ht="58.5" customHeight="1">
      <c r="A376" s="23">
        <v>479</v>
      </c>
      <c r="B376" s="27" t="s">
        <v>553</v>
      </c>
      <c r="C376" s="23" t="s">
        <v>1</v>
      </c>
      <c r="D376" s="23">
        <v>0</v>
      </c>
      <c r="E376" s="23">
        <v>0</v>
      </c>
      <c r="F376" s="23">
        <v>0</v>
      </c>
      <c r="G376" s="22"/>
    </row>
    <row r="377" spans="1:7" ht="43.5" customHeight="1">
      <c r="A377" s="23">
        <v>482</v>
      </c>
      <c r="B377" s="90" t="s">
        <v>230</v>
      </c>
      <c r="C377" s="80"/>
      <c r="D377" s="80"/>
      <c r="E377" s="80"/>
      <c r="F377" s="80"/>
      <c r="G377" s="81"/>
    </row>
    <row r="378" spans="1:7" ht="105.75" customHeight="1">
      <c r="A378" s="23">
        <v>483</v>
      </c>
      <c r="B378" s="27" t="s">
        <v>554</v>
      </c>
      <c r="C378" s="23" t="s">
        <v>45</v>
      </c>
      <c r="D378" s="23">
        <v>25</v>
      </c>
      <c r="E378" s="23">
        <v>0</v>
      </c>
      <c r="F378" s="33">
        <f>E378/D378</f>
        <v>0</v>
      </c>
      <c r="G378" s="30"/>
    </row>
    <row r="379" spans="1:7" ht="69.75" customHeight="1">
      <c r="A379" s="23">
        <v>484</v>
      </c>
      <c r="B379" s="27" t="s">
        <v>555</v>
      </c>
      <c r="C379" s="22" t="s">
        <v>10</v>
      </c>
      <c r="D379" s="23">
        <v>25</v>
      </c>
      <c r="E379" s="23">
        <v>0</v>
      </c>
      <c r="F379" s="33">
        <f>E379/D379</f>
        <v>0</v>
      </c>
      <c r="G379" s="23"/>
    </row>
    <row r="380" spans="1:7" ht="110.25" customHeight="1">
      <c r="A380" s="23">
        <v>485</v>
      </c>
      <c r="B380" s="27" t="s">
        <v>556</v>
      </c>
      <c r="C380" s="22" t="s">
        <v>45</v>
      </c>
      <c r="D380" s="23">
        <v>10</v>
      </c>
      <c r="E380" s="23">
        <v>0</v>
      </c>
      <c r="F380" s="33">
        <f>E380/D380</f>
        <v>0</v>
      </c>
      <c r="G380" s="30"/>
    </row>
    <row r="381" spans="1:7" ht="66" customHeight="1">
      <c r="A381" s="23">
        <v>488</v>
      </c>
      <c r="B381" s="27" t="s">
        <v>557</v>
      </c>
      <c r="C381" s="22" t="s">
        <v>12</v>
      </c>
      <c r="D381" s="23" t="s">
        <v>231</v>
      </c>
      <c r="E381" s="35">
        <v>1</v>
      </c>
      <c r="F381" s="33">
        <v>1</v>
      </c>
      <c r="G381" s="36"/>
    </row>
    <row r="382" spans="1:7" ht="53.25" customHeight="1">
      <c r="A382" s="23">
        <v>489</v>
      </c>
      <c r="B382" s="27" t="s">
        <v>558</v>
      </c>
      <c r="C382" s="22" t="s">
        <v>12</v>
      </c>
      <c r="D382" s="23">
        <v>5</v>
      </c>
      <c r="E382" s="35">
        <v>5</v>
      </c>
      <c r="F382" s="33">
        <f>E382/D382</f>
        <v>1</v>
      </c>
      <c r="G382" s="36"/>
    </row>
    <row r="383" spans="1:7" ht="32.25" customHeight="1">
      <c r="A383" s="23">
        <v>492</v>
      </c>
      <c r="B383" s="84" t="s">
        <v>232</v>
      </c>
      <c r="C383" s="85"/>
      <c r="D383" s="85"/>
      <c r="E383" s="85"/>
      <c r="F383" s="85"/>
      <c r="G383" s="86"/>
    </row>
    <row r="384" spans="1:7" ht="18" customHeight="1">
      <c r="A384" s="23">
        <v>497</v>
      </c>
      <c r="B384" s="79" t="s">
        <v>233</v>
      </c>
      <c r="C384" s="82"/>
      <c r="D384" s="82"/>
      <c r="E384" s="82"/>
      <c r="F384" s="82"/>
      <c r="G384" s="81"/>
    </row>
    <row r="385" spans="1:7" ht="20.25" customHeight="1">
      <c r="A385" s="23">
        <v>498</v>
      </c>
      <c r="B385" s="79" t="s">
        <v>234</v>
      </c>
      <c r="C385" s="82"/>
      <c r="D385" s="82"/>
      <c r="E385" s="82"/>
      <c r="F385" s="82"/>
      <c r="G385" s="81"/>
    </row>
    <row r="386" spans="1:7" ht="56.25" customHeight="1">
      <c r="A386" s="23">
        <v>499</v>
      </c>
      <c r="B386" s="26" t="s">
        <v>559</v>
      </c>
      <c r="C386" s="22" t="s">
        <v>45</v>
      </c>
      <c r="D386" s="22">
        <v>1.2</v>
      </c>
      <c r="E386" s="22">
        <v>1.2</v>
      </c>
      <c r="F386" s="33">
        <f>E386/D386</f>
        <v>1</v>
      </c>
      <c r="G386" s="22"/>
    </row>
    <row r="387" spans="1:7" ht="56.25" customHeight="1">
      <c r="A387" s="23"/>
      <c r="B387" s="22" t="s">
        <v>560</v>
      </c>
      <c r="C387" s="22" t="s">
        <v>32</v>
      </c>
      <c r="D387" s="22">
        <v>74.2</v>
      </c>
      <c r="E387" s="22">
        <v>34.8</v>
      </c>
      <c r="F387" s="33">
        <f>E387/D387</f>
        <v>0.4690026954177897</v>
      </c>
      <c r="G387" s="22"/>
    </row>
    <row r="388" spans="1:7" ht="27" customHeight="1">
      <c r="A388" s="23">
        <v>501</v>
      </c>
      <c r="B388" s="79" t="s">
        <v>235</v>
      </c>
      <c r="C388" s="82"/>
      <c r="D388" s="82"/>
      <c r="E388" s="82"/>
      <c r="F388" s="82"/>
      <c r="G388" s="81"/>
    </row>
    <row r="389" spans="1:7" ht="21.75" customHeight="1">
      <c r="A389" s="23">
        <v>502</v>
      </c>
      <c r="B389" s="79" t="s">
        <v>236</v>
      </c>
      <c r="C389" s="82"/>
      <c r="D389" s="82"/>
      <c r="E389" s="82"/>
      <c r="F389" s="82"/>
      <c r="G389" s="81"/>
    </row>
    <row r="390" spans="1:7" ht="77.25" customHeight="1">
      <c r="A390" s="23">
        <v>503</v>
      </c>
      <c r="B390" s="26" t="s">
        <v>561</v>
      </c>
      <c r="C390" s="22" t="s">
        <v>17</v>
      </c>
      <c r="D390" s="22" t="s">
        <v>0</v>
      </c>
      <c r="E390" s="22" t="s">
        <v>0</v>
      </c>
      <c r="F390" s="33">
        <v>1</v>
      </c>
      <c r="G390" s="30"/>
    </row>
    <row r="391" spans="1:7" ht="25.5" customHeight="1">
      <c r="A391" s="23">
        <v>504</v>
      </c>
      <c r="B391" s="79" t="s">
        <v>237</v>
      </c>
      <c r="C391" s="82"/>
      <c r="D391" s="82"/>
      <c r="E391" s="82"/>
      <c r="F391" s="82"/>
      <c r="G391" s="83"/>
    </row>
    <row r="392" spans="1:7" ht="47.25" customHeight="1">
      <c r="A392" s="23">
        <v>506</v>
      </c>
      <c r="B392" s="26" t="s">
        <v>562</v>
      </c>
      <c r="C392" s="22" t="s">
        <v>45</v>
      </c>
      <c r="D392" s="22">
        <v>100</v>
      </c>
      <c r="E392" s="22">
        <v>34.8</v>
      </c>
      <c r="F392" s="34">
        <f>E392/D392</f>
        <v>0.348</v>
      </c>
      <c r="G392" s="22"/>
    </row>
    <row r="393" spans="1:7" ht="95.25" customHeight="1">
      <c r="A393" s="23">
        <v>507</v>
      </c>
      <c r="B393" s="26" t="s">
        <v>563</v>
      </c>
      <c r="C393" s="22" t="s">
        <v>17</v>
      </c>
      <c r="D393" s="22" t="s">
        <v>0</v>
      </c>
      <c r="E393" s="22" t="s">
        <v>0</v>
      </c>
      <c r="F393" s="34">
        <v>1</v>
      </c>
      <c r="G393" s="38"/>
    </row>
    <row r="394" spans="1:7" ht="54.75" customHeight="1">
      <c r="A394" s="23">
        <v>508</v>
      </c>
      <c r="B394" s="26" t="s">
        <v>564</v>
      </c>
      <c r="C394" s="22" t="s">
        <v>17</v>
      </c>
      <c r="D394" s="22" t="s">
        <v>0</v>
      </c>
      <c r="E394" s="22" t="s">
        <v>0</v>
      </c>
      <c r="F394" s="29">
        <v>1</v>
      </c>
      <c r="G394" s="38"/>
    </row>
    <row r="395" spans="1:7" ht="69.75" customHeight="1">
      <c r="A395" s="23">
        <v>510</v>
      </c>
      <c r="B395" s="26" t="s">
        <v>565</v>
      </c>
      <c r="C395" s="22" t="s">
        <v>17</v>
      </c>
      <c r="D395" s="22" t="s">
        <v>0</v>
      </c>
      <c r="E395" s="22" t="s">
        <v>0</v>
      </c>
      <c r="F395" s="33">
        <v>1</v>
      </c>
      <c r="G395" s="30"/>
    </row>
    <row r="396" spans="1:7" ht="32.25" customHeight="1">
      <c r="A396" s="23">
        <v>516</v>
      </c>
      <c r="B396" s="79" t="s">
        <v>238</v>
      </c>
      <c r="C396" s="82"/>
      <c r="D396" s="82"/>
      <c r="E396" s="82"/>
      <c r="F396" s="82"/>
      <c r="G396" s="81"/>
    </row>
    <row r="397" spans="1:7" ht="112.5" customHeight="1">
      <c r="A397" s="23">
        <v>518</v>
      </c>
      <c r="B397" s="26" t="s">
        <v>566</v>
      </c>
      <c r="C397" s="22" t="s">
        <v>17</v>
      </c>
      <c r="D397" s="22" t="s">
        <v>0</v>
      </c>
      <c r="E397" s="22" t="s">
        <v>0</v>
      </c>
      <c r="F397" s="33">
        <v>1</v>
      </c>
      <c r="G397" s="38"/>
    </row>
    <row r="398" spans="1:7" ht="30.75" customHeight="1">
      <c r="A398" s="23">
        <v>521</v>
      </c>
      <c r="B398" s="79" t="s">
        <v>239</v>
      </c>
      <c r="C398" s="82"/>
      <c r="D398" s="82"/>
      <c r="E398" s="82"/>
      <c r="F398" s="82"/>
      <c r="G398" s="81"/>
    </row>
    <row r="399" spans="1:7" ht="63.75" customHeight="1">
      <c r="A399" s="23">
        <v>522</v>
      </c>
      <c r="B399" s="22" t="s">
        <v>567</v>
      </c>
      <c r="C399" s="22" t="s">
        <v>17</v>
      </c>
      <c r="D399" s="22" t="s">
        <v>0</v>
      </c>
      <c r="E399" s="22" t="s">
        <v>0</v>
      </c>
      <c r="F399" s="41">
        <v>1</v>
      </c>
      <c r="G399" s="30"/>
    </row>
    <row r="400" spans="1:7" ht="27" customHeight="1">
      <c r="A400" s="23">
        <v>525</v>
      </c>
      <c r="B400" s="79" t="s">
        <v>240</v>
      </c>
      <c r="C400" s="80"/>
      <c r="D400" s="80"/>
      <c r="E400" s="80"/>
      <c r="F400" s="80"/>
      <c r="G400" s="81"/>
    </row>
    <row r="401" spans="1:7" ht="100.5" customHeight="1">
      <c r="A401" s="23">
        <v>526</v>
      </c>
      <c r="B401" s="26" t="s">
        <v>568</v>
      </c>
      <c r="C401" s="22" t="s">
        <v>249</v>
      </c>
      <c r="D401" s="22" t="s">
        <v>250</v>
      </c>
      <c r="E401" s="22"/>
      <c r="F401" s="41"/>
      <c r="G401" s="38"/>
    </row>
    <row r="402" spans="1:7" ht="70.5" customHeight="1">
      <c r="A402" s="23">
        <v>528</v>
      </c>
      <c r="B402" s="79" t="s">
        <v>241</v>
      </c>
      <c r="C402" s="80"/>
      <c r="D402" s="80"/>
      <c r="E402" s="80"/>
      <c r="F402" s="80"/>
      <c r="G402" s="81"/>
    </row>
    <row r="403" spans="1:7" ht="36" customHeight="1">
      <c r="A403" s="23">
        <v>529</v>
      </c>
      <c r="B403" s="79" t="s">
        <v>242</v>
      </c>
      <c r="C403" s="80"/>
      <c r="D403" s="80"/>
      <c r="E403" s="80"/>
      <c r="F403" s="80"/>
      <c r="G403" s="81"/>
    </row>
    <row r="404" spans="1:7" ht="70.5" customHeight="1">
      <c r="A404" s="23">
        <v>530</v>
      </c>
      <c r="B404" s="26" t="s">
        <v>569</v>
      </c>
      <c r="C404" s="22"/>
      <c r="D404" s="22">
        <v>0.21</v>
      </c>
      <c r="E404" s="22">
        <v>0.21</v>
      </c>
      <c r="F404" s="41">
        <f>E404/D404</f>
        <v>1</v>
      </c>
      <c r="G404" s="30"/>
    </row>
    <row r="405" spans="1:7" ht="48.75" customHeight="1">
      <c r="A405" s="23">
        <v>535</v>
      </c>
      <c r="B405" s="79" t="s">
        <v>243</v>
      </c>
      <c r="C405" s="82"/>
      <c r="D405" s="82"/>
      <c r="E405" s="82"/>
      <c r="F405" s="82"/>
      <c r="G405" s="81"/>
    </row>
    <row r="406" spans="1:7" ht="77.25" customHeight="1">
      <c r="A406" s="23">
        <v>536</v>
      </c>
      <c r="B406" s="26" t="s">
        <v>570</v>
      </c>
      <c r="C406" s="22" t="s">
        <v>17</v>
      </c>
      <c r="D406" s="22" t="s">
        <v>0</v>
      </c>
      <c r="E406" s="22" t="s">
        <v>0</v>
      </c>
      <c r="F406" s="33">
        <v>1</v>
      </c>
      <c r="G406" s="22"/>
    </row>
    <row r="407" spans="1:7" ht="113.25" customHeight="1">
      <c r="A407" s="23">
        <v>537</v>
      </c>
      <c r="B407" s="26" t="s">
        <v>571</v>
      </c>
      <c r="C407" s="22"/>
      <c r="D407" s="22"/>
      <c r="E407" s="22"/>
      <c r="F407" s="33"/>
      <c r="G407" s="38" t="s">
        <v>251</v>
      </c>
    </row>
    <row r="408" spans="1:7" ht="34.5" customHeight="1">
      <c r="A408" s="23">
        <v>540</v>
      </c>
      <c r="B408" s="79" t="s">
        <v>244</v>
      </c>
      <c r="C408" s="82"/>
      <c r="D408" s="82"/>
      <c r="E408" s="82"/>
      <c r="F408" s="82"/>
      <c r="G408" s="81"/>
    </row>
    <row r="409" spans="1:7" ht="120" customHeight="1">
      <c r="A409" s="23">
        <v>541</v>
      </c>
      <c r="B409" s="26" t="s">
        <v>572</v>
      </c>
      <c r="C409" s="22" t="s">
        <v>45</v>
      </c>
      <c r="D409" s="22">
        <v>0</v>
      </c>
      <c r="E409" s="22">
        <v>0</v>
      </c>
      <c r="F409" s="33">
        <v>0</v>
      </c>
      <c r="G409" s="38"/>
    </row>
    <row r="410" spans="1:7" ht="67.5" customHeight="1">
      <c r="A410" s="23">
        <v>542</v>
      </c>
      <c r="B410" s="26" t="s">
        <v>573</v>
      </c>
      <c r="C410" s="22" t="s">
        <v>113</v>
      </c>
      <c r="D410" s="22">
        <v>0</v>
      </c>
      <c r="E410" s="27">
        <v>0</v>
      </c>
      <c r="F410" s="33">
        <v>0</v>
      </c>
      <c r="G410" s="30"/>
    </row>
    <row r="411" spans="1:7" ht="53.25" customHeight="1">
      <c r="A411" s="23">
        <v>543</v>
      </c>
      <c r="B411" s="79" t="s">
        <v>245</v>
      </c>
      <c r="C411" s="82"/>
      <c r="D411" s="82"/>
      <c r="E411" s="82"/>
      <c r="F411" s="82"/>
      <c r="G411" s="83"/>
    </row>
    <row r="412" spans="1:7" ht="23.25" customHeight="1">
      <c r="A412" s="23">
        <v>544</v>
      </c>
      <c r="B412" s="79" t="s">
        <v>246</v>
      </c>
      <c r="C412" s="82"/>
      <c r="D412" s="82"/>
      <c r="E412" s="82"/>
      <c r="F412" s="82"/>
      <c r="G412" s="83"/>
    </row>
    <row r="413" spans="1:7" ht="51.75" customHeight="1">
      <c r="A413" s="23">
        <v>545</v>
      </c>
      <c r="B413" s="26" t="s">
        <v>574</v>
      </c>
      <c r="C413" s="22" t="s">
        <v>17</v>
      </c>
      <c r="D413" s="22" t="s">
        <v>0</v>
      </c>
      <c r="E413" s="22" t="s">
        <v>0</v>
      </c>
      <c r="F413" s="33">
        <v>1</v>
      </c>
      <c r="G413" s="38"/>
    </row>
    <row r="414" spans="1:7" ht="40.5" customHeight="1">
      <c r="A414" s="23">
        <v>546</v>
      </c>
      <c r="B414" s="79" t="s">
        <v>247</v>
      </c>
      <c r="C414" s="82"/>
      <c r="D414" s="82"/>
      <c r="E414" s="82"/>
      <c r="F414" s="82"/>
      <c r="G414" s="83"/>
    </row>
    <row r="415" spans="1:7" ht="54.75" customHeight="1">
      <c r="A415" s="23">
        <v>547</v>
      </c>
      <c r="B415" s="79" t="s">
        <v>248</v>
      </c>
      <c r="C415" s="82"/>
      <c r="D415" s="82"/>
      <c r="E415" s="82"/>
      <c r="F415" s="82"/>
      <c r="G415" s="83"/>
    </row>
    <row r="416" spans="1:7" ht="46.5" customHeight="1">
      <c r="A416" s="23">
        <v>548</v>
      </c>
      <c r="B416" s="26" t="s">
        <v>575</v>
      </c>
      <c r="C416" s="22" t="s">
        <v>45</v>
      </c>
      <c r="D416" s="22">
        <v>100</v>
      </c>
      <c r="E416" s="22">
        <v>46.9</v>
      </c>
      <c r="F416" s="33">
        <f>E416/D416</f>
        <v>0.469</v>
      </c>
      <c r="G416" s="38"/>
    </row>
    <row r="417" spans="1:7" ht="38.25" customHeight="1">
      <c r="A417" s="23">
        <v>592</v>
      </c>
      <c r="B417" s="91" t="s">
        <v>252</v>
      </c>
      <c r="C417" s="91"/>
      <c r="D417" s="91"/>
      <c r="E417" s="91"/>
      <c r="F417" s="91"/>
      <c r="G417" s="91"/>
    </row>
    <row r="418" spans="1:7" ht="15">
      <c r="A418" s="23">
        <v>593</v>
      </c>
      <c r="B418" s="87" t="s">
        <v>253</v>
      </c>
      <c r="C418" s="80"/>
      <c r="D418" s="80"/>
      <c r="E418" s="80"/>
      <c r="F418" s="80"/>
      <c r="G418" s="81"/>
    </row>
    <row r="419" spans="1:7" ht="44.25" customHeight="1">
      <c r="A419" s="23">
        <v>594</v>
      </c>
      <c r="B419" s="79" t="s">
        <v>254</v>
      </c>
      <c r="C419" s="82"/>
      <c r="D419" s="82"/>
      <c r="E419" s="82"/>
      <c r="F419" s="82"/>
      <c r="G419" s="83"/>
    </row>
    <row r="420" spans="1:7" ht="30">
      <c r="A420" s="23">
        <v>595</v>
      </c>
      <c r="B420" s="22" t="s">
        <v>576</v>
      </c>
      <c r="C420" s="23" t="s">
        <v>10</v>
      </c>
      <c r="D420" s="23">
        <v>10</v>
      </c>
      <c r="E420" s="23">
        <v>5</v>
      </c>
      <c r="F420" s="33">
        <f>E420/D420</f>
        <v>0.5</v>
      </c>
      <c r="G420" s="22"/>
    </row>
    <row r="421" spans="1:7" ht="54.75" customHeight="1">
      <c r="A421" s="23">
        <v>597</v>
      </c>
      <c r="B421" s="84" t="s">
        <v>255</v>
      </c>
      <c r="C421" s="88"/>
      <c r="D421" s="88"/>
      <c r="E421" s="88"/>
      <c r="F421" s="88"/>
      <c r="G421" s="89"/>
    </row>
    <row r="422" spans="1:7" ht="45" customHeight="1">
      <c r="A422" s="23">
        <v>598</v>
      </c>
      <c r="B422" s="102" t="s">
        <v>577</v>
      </c>
      <c r="C422" s="92"/>
      <c r="D422" s="92"/>
      <c r="E422" s="92"/>
      <c r="F422" s="92"/>
      <c r="G422" s="93"/>
    </row>
    <row r="423" spans="1:7" ht="39.75" customHeight="1">
      <c r="A423" s="23">
        <v>599</v>
      </c>
      <c r="B423" s="79" t="s">
        <v>256</v>
      </c>
      <c r="C423" s="92"/>
      <c r="D423" s="92"/>
      <c r="E423" s="92"/>
      <c r="F423" s="92"/>
      <c r="G423" s="93"/>
    </row>
    <row r="424" spans="1:7" ht="52.5" customHeight="1">
      <c r="A424" s="23">
        <v>600</v>
      </c>
      <c r="B424" s="22" t="s">
        <v>578</v>
      </c>
      <c r="C424" s="23" t="s">
        <v>12</v>
      </c>
      <c r="D424" s="23">
        <v>61</v>
      </c>
      <c r="E424" s="23">
        <v>0</v>
      </c>
      <c r="F424" s="33">
        <f>E424/D424</f>
        <v>0</v>
      </c>
      <c r="G424" s="30"/>
    </row>
    <row r="425" spans="1:7" ht="34.5" customHeight="1">
      <c r="A425" s="23">
        <v>602</v>
      </c>
      <c r="B425" s="79" t="s">
        <v>257</v>
      </c>
      <c r="C425" s="82"/>
      <c r="D425" s="82"/>
      <c r="E425" s="82"/>
      <c r="F425" s="82"/>
      <c r="G425" s="83"/>
    </row>
    <row r="426" spans="1:7" ht="48.75" customHeight="1">
      <c r="A426" s="23">
        <v>603</v>
      </c>
      <c r="B426" s="22" t="s">
        <v>579</v>
      </c>
      <c r="C426" s="23" t="s">
        <v>1</v>
      </c>
      <c r="D426" s="23">
        <v>1</v>
      </c>
      <c r="E426" s="23">
        <v>3</v>
      </c>
      <c r="F426" s="33">
        <f>E426/D426</f>
        <v>3</v>
      </c>
      <c r="G426" s="22"/>
    </row>
    <row r="427" spans="1:7" ht="54.75" customHeight="1">
      <c r="A427" s="23">
        <v>605</v>
      </c>
      <c r="B427" s="84" t="s">
        <v>258</v>
      </c>
      <c r="C427" s="85"/>
      <c r="D427" s="85"/>
      <c r="E427" s="85"/>
      <c r="F427" s="85"/>
      <c r="G427" s="86"/>
    </row>
    <row r="428" spans="1:7" ht="32.25" customHeight="1">
      <c r="A428" s="23">
        <v>606</v>
      </c>
      <c r="B428" s="79" t="s">
        <v>259</v>
      </c>
      <c r="C428" s="92"/>
      <c r="D428" s="92"/>
      <c r="E428" s="92"/>
      <c r="F428" s="92"/>
      <c r="G428" s="93"/>
    </row>
    <row r="429" spans="1:7" ht="22.5" customHeight="1">
      <c r="A429" s="23">
        <v>607</v>
      </c>
      <c r="B429" s="79" t="s">
        <v>260</v>
      </c>
      <c r="C429" s="82"/>
      <c r="D429" s="82"/>
      <c r="E429" s="82"/>
      <c r="F429" s="82"/>
      <c r="G429" s="83"/>
    </row>
    <row r="430" spans="1:7" ht="85.5" customHeight="1">
      <c r="A430" s="23"/>
      <c r="B430" s="26" t="s">
        <v>580</v>
      </c>
      <c r="C430" s="23" t="s">
        <v>87</v>
      </c>
      <c r="D430" s="23">
        <v>0</v>
      </c>
      <c r="E430" s="23">
        <v>0</v>
      </c>
      <c r="F430" s="33">
        <v>0</v>
      </c>
      <c r="G430" s="26"/>
    </row>
    <row r="431" spans="1:7" ht="104.25" customHeight="1">
      <c r="A431" s="23"/>
      <c r="B431" s="26" t="s">
        <v>581</v>
      </c>
      <c r="C431" s="23" t="s">
        <v>45</v>
      </c>
      <c r="D431" s="23">
        <v>100</v>
      </c>
      <c r="E431" s="23">
        <v>100</v>
      </c>
      <c r="F431" s="33">
        <f>E431/D431</f>
        <v>1</v>
      </c>
      <c r="G431" s="26"/>
    </row>
    <row r="432" spans="1:7" ht="84" customHeight="1">
      <c r="A432" s="23">
        <v>608</v>
      </c>
      <c r="B432" s="26" t="s">
        <v>582</v>
      </c>
      <c r="C432" s="23" t="s">
        <v>87</v>
      </c>
      <c r="D432" s="23">
        <v>0</v>
      </c>
      <c r="E432" s="23">
        <v>0</v>
      </c>
      <c r="F432" s="33">
        <v>0</v>
      </c>
      <c r="G432" s="22"/>
    </row>
    <row r="433" spans="1:7" ht="37.5" customHeight="1">
      <c r="A433" s="23">
        <v>609</v>
      </c>
      <c r="B433" s="84" t="s">
        <v>261</v>
      </c>
      <c r="C433" s="88"/>
      <c r="D433" s="88"/>
      <c r="E433" s="88"/>
      <c r="F433" s="88"/>
      <c r="G433" s="89"/>
    </row>
    <row r="434" spans="1:7" ht="53.25" customHeight="1">
      <c r="A434" s="23">
        <v>610</v>
      </c>
      <c r="B434" s="79" t="s">
        <v>262</v>
      </c>
      <c r="C434" s="82"/>
      <c r="D434" s="82"/>
      <c r="E434" s="82"/>
      <c r="F434" s="82"/>
      <c r="G434" s="83"/>
    </row>
    <row r="435" spans="1:7" ht="35.25" customHeight="1">
      <c r="A435" s="23">
        <v>611</v>
      </c>
      <c r="B435" s="79" t="s">
        <v>263</v>
      </c>
      <c r="C435" s="82"/>
      <c r="D435" s="82"/>
      <c r="E435" s="82"/>
      <c r="F435" s="82"/>
      <c r="G435" s="83"/>
    </row>
    <row r="436" spans="1:7" ht="56.25" customHeight="1">
      <c r="A436" s="23">
        <v>612</v>
      </c>
      <c r="B436" s="22" t="s">
        <v>583</v>
      </c>
      <c r="C436" s="23" t="s">
        <v>1</v>
      </c>
      <c r="D436" s="23">
        <v>0</v>
      </c>
      <c r="E436" s="23">
        <v>0</v>
      </c>
      <c r="F436" s="33">
        <v>0</v>
      </c>
      <c r="G436" s="38"/>
    </row>
    <row r="437" spans="1:7" ht="165.75" customHeight="1">
      <c r="A437" s="23">
        <v>614</v>
      </c>
      <c r="B437" s="22" t="s">
        <v>584</v>
      </c>
      <c r="C437" s="23" t="s">
        <v>12</v>
      </c>
      <c r="D437" s="23">
        <v>20</v>
      </c>
      <c r="E437" s="23">
        <v>10</v>
      </c>
      <c r="F437" s="33">
        <f>E437/D437</f>
        <v>0.5</v>
      </c>
      <c r="G437" s="30"/>
    </row>
    <row r="438" spans="1:7" ht="66.75" customHeight="1">
      <c r="A438" s="23">
        <v>616</v>
      </c>
      <c r="B438" s="102" t="s">
        <v>264</v>
      </c>
      <c r="C438" s="92"/>
      <c r="D438" s="92"/>
      <c r="E438" s="92"/>
      <c r="F438" s="92"/>
      <c r="G438" s="93"/>
    </row>
    <row r="439" spans="1:7" ht="45">
      <c r="A439" s="23">
        <v>617</v>
      </c>
      <c r="B439" s="22" t="s">
        <v>585</v>
      </c>
      <c r="C439" s="23" t="s">
        <v>12</v>
      </c>
      <c r="D439" s="23">
        <v>210</v>
      </c>
      <c r="E439" s="23">
        <v>0</v>
      </c>
      <c r="F439" s="33">
        <f>E439/D439</f>
        <v>0</v>
      </c>
      <c r="G439" s="30"/>
    </row>
    <row r="440" spans="1:7" ht="103.5" customHeight="1">
      <c r="A440" s="23">
        <v>618</v>
      </c>
      <c r="B440" s="22" t="s">
        <v>586</v>
      </c>
      <c r="C440" s="23" t="s">
        <v>12</v>
      </c>
      <c r="D440" s="23">
        <v>7</v>
      </c>
      <c r="E440" s="23">
        <v>0</v>
      </c>
      <c r="F440" s="33">
        <f>E440/D440</f>
        <v>0</v>
      </c>
      <c r="G440" s="30"/>
    </row>
    <row r="441" spans="1:7" ht="75">
      <c r="A441" s="23">
        <v>619</v>
      </c>
      <c r="B441" s="22" t="s">
        <v>587</v>
      </c>
      <c r="C441" s="23" t="s">
        <v>12</v>
      </c>
      <c r="D441" s="23">
        <v>20</v>
      </c>
      <c r="E441" s="23">
        <v>10</v>
      </c>
      <c r="F441" s="33">
        <f>E441/D441</f>
        <v>0.5</v>
      </c>
      <c r="G441" s="38"/>
    </row>
    <row r="442" spans="1:7" ht="35.25" customHeight="1">
      <c r="A442" s="23">
        <v>620</v>
      </c>
      <c r="B442" s="102" t="s">
        <v>265</v>
      </c>
      <c r="C442" s="122"/>
      <c r="D442" s="122"/>
      <c r="E442" s="122"/>
      <c r="F442" s="122"/>
      <c r="G442" s="103"/>
    </row>
    <row r="443" spans="1:7" ht="135">
      <c r="A443" s="23">
        <v>621</v>
      </c>
      <c r="B443" s="22" t="s">
        <v>588</v>
      </c>
      <c r="C443" s="23" t="s">
        <v>34</v>
      </c>
      <c r="D443" s="23">
        <v>100</v>
      </c>
      <c r="E443" s="23">
        <v>100</v>
      </c>
      <c r="F443" s="33">
        <f>E443/D443</f>
        <v>1</v>
      </c>
      <c r="G443" s="30"/>
    </row>
    <row r="444" spans="1:7" ht="36" customHeight="1">
      <c r="A444" s="23">
        <v>622</v>
      </c>
      <c r="B444" s="102" t="s">
        <v>35</v>
      </c>
      <c r="C444" s="92"/>
      <c r="D444" s="92"/>
      <c r="E444" s="92"/>
      <c r="F444" s="92"/>
      <c r="G444" s="93"/>
    </row>
    <row r="445" spans="1:7" ht="69.75" customHeight="1">
      <c r="A445" s="23">
        <v>623</v>
      </c>
      <c r="B445" s="22" t="s">
        <v>589</v>
      </c>
      <c r="C445" s="23" t="s">
        <v>45</v>
      </c>
      <c r="D445" s="23">
        <v>100</v>
      </c>
      <c r="E445" s="23">
        <v>100</v>
      </c>
      <c r="F445" s="33">
        <f>E445/D445</f>
        <v>1</v>
      </c>
      <c r="G445" s="30"/>
    </row>
    <row r="446" spans="1:7" ht="64.5" customHeight="1">
      <c r="A446" s="23">
        <v>624</v>
      </c>
      <c r="B446" s="84" t="s">
        <v>273</v>
      </c>
      <c r="C446" s="85"/>
      <c r="D446" s="85"/>
      <c r="E446" s="85"/>
      <c r="F446" s="85"/>
      <c r="G446" s="86"/>
    </row>
    <row r="447" spans="1:7" ht="54.75" customHeight="1">
      <c r="A447" s="23">
        <v>625</v>
      </c>
      <c r="B447" s="79" t="s">
        <v>266</v>
      </c>
      <c r="C447" s="82"/>
      <c r="D447" s="82"/>
      <c r="E447" s="82"/>
      <c r="F447" s="82"/>
      <c r="G447" s="83"/>
    </row>
    <row r="448" spans="1:7" ht="29.25" customHeight="1">
      <c r="A448" s="23">
        <v>626</v>
      </c>
      <c r="B448" s="79" t="s">
        <v>267</v>
      </c>
      <c r="C448" s="82"/>
      <c r="D448" s="82"/>
      <c r="E448" s="82"/>
      <c r="F448" s="82"/>
      <c r="G448" s="83"/>
    </row>
    <row r="449" spans="1:7" ht="60">
      <c r="A449" s="23">
        <v>627</v>
      </c>
      <c r="B449" s="22" t="s">
        <v>590</v>
      </c>
      <c r="C449" s="23" t="s">
        <v>45</v>
      </c>
      <c r="D449" s="23">
        <v>100</v>
      </c>
      <c r="E449" s="23">
        <v>50</v>
      </c>
      <c r="F449" s="33">
        <f>E449/D449</f>
        <v>0.5</v>
      </c>
      <c r="G449" s="23"/>
    </row>
    <row r="450" spans="1:7" ht="45">
      <c r="A450" s="23">
        <v>628</v>
      </c>
      <c r="B450" s="22" t="s">
        <v>591</v>
      </c>
      <c r="C450" s="23" t="s">
        <v>45</v>
      </c>
      <c r="D450" s="23">
        <v>100</v>
      </c>
      <c r="E450" s="23">
        <v>50</v>
      </c>
      <c r="F450" s="33">
        <f>E450/D450</f>
        <v>0.5</v>
      </c>
      <c r="G450" s="23"/>
    </row>
    <row r="451" spans="1:7" ht="60">
      <c r="A451" s="23">
        <v>629</v>
      </c>
      <c r="B451" s="22" t="s">
        <v>592</v>
      </c>
      <c r="C451" s="23" t="s">
        <v>45</v>
      </c>
      <c r="D451" s="23">
        <v>100</v>
      </c>
      <c r="E451" s="23">
        <v>50</v>
      </c>
      <c r="F451" s="33">
        <f>E451/D451</f>
        <v>0.5</v>
      </c>
      <c r="G451" s="23"/>
    </row>
    <row r="452" spans="1:7" ht="60">
      <c r="A452" s="23">
        <v>630</v>
      </c>
      <c r="B452" s="22" t="s">
        <v>593</v>
      </c>
      <c r="C452" s="23" t="s">
        <v>45</v>
      </c>
      <c r="D452" s="23">
        <v>100</v>
      </c>
      <c r="E452" s="23">
        <v>50</v>
      </c>
      <c r="F452" s="33">
        <f>E452/D452</f>
        <v>0.5</v>
      </c>
      <c r="G452" s="23"/>
    </row>
    <row r="453" spans="1:7" ht="60">
      <c r="A453" s="23">
        <v>631</v>
      </c>
      <c r="B453" s="22" t="s">
        <v>594</v>
      </c>
      <c r="C453" s="23" t="s">
        <v>45</v>
      </c>
      <c r="D453" s="23">
        <v>100</v>
      </c>
      <c r="E453" s="23">
        <v>50</v>
      </c>
      <c r="F453" s="33">
        <f>E453/D453</f>
        <v>0.5</v>
      </c>
      <c r="G453" s="23"/>
    </row>
    <row r="454" spans="1:7" ht="45">
      <c r="A454" s="23">
        <v>632</v>
      </c>
      <c r="B454" s="22" t="s">
        <v>595</v>
      </c>
      <c r="C454" s="23" t="s">
        <v>45</v>
      </c>
      <c r="D454" s="23">
        <v>0</v>
      </c>
      <c r="E454" s="23">
        <v>0</v>
      </c>
      <c r="F454" s="33">
        <v>0</v>
      </c>
      <c r="G454" s="23"/>
    </row>
    <row r="455" spans="1:7" ht="15">
      <c r="A455" s="23">
        <v>633</v>
      </c>
      <c r="B455" s="79" t="s">
        <v>268</v>
      </c>
      <c r="C455" s="82"/>
      <c r="D455" s="82"/>
      <c r="E455" s="82"/>
      <c r="F455" s="82"/>
      <c r="G455" s="83"/>
    </row>
    <row r="456" spans="1:7" ht="24.75" customHeight="1">
      <c r="A456" s="23">
        <v>634</v>
      </c>
      <c r="B456" s="79" t="s">
        <v>269</v>
      </c>
      <c r="C456" s="82"/>
      <c r="D456" s="82"/>
      <c r="E456" s="82"/>
      <c r="F456" s="82"/>
      <c r="G456" s="83"/>
    </row>
    <row r="457" spans="1:7" ht="60">
      <c r="A457" s="23">
        <v>635</v>
      </c>
      <c r="B457" s="22" t="s">
        <v>596</v>
      </c>
      <c r="C457" s="23" t="s">
        <v>12</v>
      </c>
      <c r="D457" s="23">
        <v>16</v>
      </c>
      <c r="E457" s="23">
        <v>1</v>
      </c>
      <c r="F457" s="33">
        <f>E457/D457</f>
        <v>0.0625</v>
      </c>
      <c r="G457" s="23"/>
    </row>
    <row r="458" spans="1:7" ht="75">
      <c r="A458" s="23">
        <v>636</v>
      </c>
      <c r="B458" s="22" t="s">
        <v>597</v>
      </c>
      <c r="C458" s="23" t="s">
        <v>12</v>
      </c>
      <c r="D458" s="23">
        <v>13</v>
      </c>
      <c r="E458" s="23">
        <v>0</v>
      </c>
      <c r="F458" s="33">
        <f>E458/D458</f>
        <v>0</v>
      </c>
      <c r="G458" s="23"/>
    </row>
    <row r="459" spans="1:7" ht="60">
      <c r="A459" s="23">
        <v>637</v>
      </c>
      <c r="B459" s="22" t="s">
        <v>598</v>
      </c>
      <c r="C459" s="23" t="s">
        <v>12</v>
      </c>
      <c r="D459" s="23">
        <v>0</v>
      </c>
      <c r="E459" s="23">
        <v>0</v>
      </c>
      <c r="F459" s="33">
        <v>0</v>
      </c>
      <c r="G459" s="23"/>
    </row>
    <row r="460" spans="1:7" ht="90">
      <c r="A460" s="23">
        <v>638</v>
      </c>
      <c r="B460" s="22" t="s">
        <v>599</v>
      </c>
      <c r="C460" s="23" t="s">
        <v>45</v>
      </c>
      <c r="D460" s="23">
        <v>0</v>
      </c>
      <c r="E460" s="23">
        <v>0</v>
      </c>
      <c r="F460" s="33">
        <v>0</v>
      </c>
      <c r="G460" s="23"/>
    </row>
    <row r="461" spans="1:7" ht="25.5" customHeight="1">
      <c r="A461" s="23">
        <v>639</v>
      </c>
      <c r="B461" s="84" t="s">
        <v>274</v>
      </c>
      <c r="C461" s="88"/>
      <c r="D461" s="88"/>
      <c r="E461" s="88"/>
      <c r="F461" s="88"/>
      <c r="G461" s="89"/>
    </row>
    <row r="462" spans="1:7" ht="15">
      <c r="A462" s="23">
        <v>640</v>
      </c>
      <c r="B462" s="79" t="s">
        <v>270</v>
      </c>
      <c r="C462" s="82"/>
      <c r="D462" s="82"/>
      <c r="E462" s="82"/>
      <c r="F462" s="82"/>
      <c r="G462" s="83"/>
    </row>
    <row r="463" spans="1:7" ht="25.5" customHeight="1">
      <c r="A463" s="23">
        <v>641</v>
      </c>
      <c r="B463" s="79" t="s">
        <v>271</v>
      </c>
      <c r="C463" s="82"/>
      <c r="D463" s="82"/>
      <c r="E463" s="82"/>
      <c r="F463" s="82"/>
      <c r="G463" s="83"/>
    </row>
    <row r="464" spans="1:7" ht="30">
      <c r="A464" s="23">
        <v>642</v>
      </c>
      <c r="B464" s="22" t="s">
        <v>600</v>
      </c>
      <c r="C464" s="23" t="s">
        <v>276</v>
      </c>
      <c r="D464" s="23" t="s">
        <v>277</v>
      </c>
      <c r="E464" s="23">
        <v>0</v>
      </c>
      <c r="F464" s="33">
        <v>0</v>
      </c>
      <c r="G464" s="23"/>
    </row>
    <row r="465" spans="1:7" ht="105">
      <c r="A465" s="23">
        <v>643</v>
      </c>
      <c r="B465" s="22" t="s">
        <v>601</v>
      </c>
      <c r="C465" s="23" t="s">
        <v>12</v>
      </c>
      <c r="D465" s="23">
        <v>0</v>
      </c>
      <c r="E465" s="23">
        <v>0</v>
      </c>
      <c r="F465" s="33">
        <v>0</v>
      </c>
      <c r="G465" s="23"/>
    </row>
    <row r="466" spans="1:7" ht="28.5" customHeight="1">
      <c r="A466" s="23">
        <v>644</v>
      </c>
      <c r="B466" s="79" t="s">
        <v>272</v>
      </c>
      <c r="C466" s="92"/>
      <c r="D466" s="92"/>
      <c r="E466" s="92"/>
      <c r="F466" s="92"/>
      <c r="G466" s="93"/>
    </row>
    <row r="467" spans="1:7" ht="30">
      <c r="A467" s="23">
        <v>645</v>
      </c>
      <c r="B467" s="22" t="s">
        <v>602</v>
      </c>
      <c r="C467" s="23" t="s">
        <v>276</v>
      </c>
      <c r="D467" s="35">
        <v>0</v>
      </c>
      <c r="E467" s="23">
        <v>0</v>
      </c>
      <c r="F467" s="23">
        <v>0</v>
      </c>
      <c r="G467" s="23"/>
    </row>
    <row r="468" spans="1:7" ht="86.25" customHeight="1">
      <c r="A468" s="23">
        <v>646</v>
      </c>
      <c r="B468" s="22" t="s">
        <v>603</v>
      </c>
      <c r="C468" s="23" t="s">
        <v>12</v>
      </c>
      <c r="D468" s="23">
        <v>0</v>
      </c>
      <c r="E468" s="23">
        <v>0</v>
      </c>
      <c r="F468" s="23">
        <v>0</v>
      </c>
      <c r="G468" s="23"/>
    </row>
    <row r="469" spans="1:7" ht="60.75" customHeight="1">
      <c r="A469" s="23">
        <v>647</v>
      </c>
      <c r="B469" s="79" t="s">
        <v>275</v>
      </c>
      <c r="C469" s="82"/>
      <c r="D469" s="82"/>
      <c r="E469" s="82"/>
      <c r="F469" s="82"/>
      <c r="G469" s="83"/>
    </row>
    <row r="470" spans="1:7" ht="105">
      <c r="A470" s="23">
        <v>648</v>
      </c>
      <c r="B470" s="22" t="s">
        <v>603</v>
      </c>
      <c r="C470" s="23" t="s">
        <v>12</v>
      </c>
      <c r="D470" s="23">
        <v>0</v>
      </c>
      <c r="E470" s="23">
        <v>0</v>
      </c>
      <c r="F470" s="23">
        <v>0</v>
      </c>
      <c r="G470" s="23"/>
    </row>
    <row r="471" spans="1:7" ht="43.5" customHeight="1">
      <c r="A471" s="23">
        <v>649</v>
      </c>
      <c r="B471" s="84" t="s">
        <v>278</v>
      </c>
      <c r="C471" s="88"/>
      <c r="D471" s="88"/>
      <c r="E471" s="88"/>
      <c r="F471" s="88"/>
      <c r="G471" s="89"/>
    </row>
    <row r="472" spans="1:7" ht="25.5" customHeight="1">
      <c r="A472" s="23">
        <v>650</v>
      </c>
      <c r="B472" s="79" t="s">
        <v>279</v>
      </c>
      <c r="C472" s="80"/>
      <c r="D472" s="80"/>
      <c r="E472" s="80"/>
      <c r="F472" s="80"/>
      <c r="G472" s="81"/>
    </row>
    <row r="473" spans="1:7" ht="15">
      <c r="A473" s="23">
        <v>651</v>
      </c>
      <c r="B473" s="79" t="s">
        <v>280</v>
      </c>
      <c r="C473" s="80"/>
      <c r="D473" s="80"/>
      <c r="E473" s="80"/>
      <c r="F473" s="80"/>
      <c r="G473" s="81"/>
    </row>
    <row r="474" spans="1:7" ht="75">
      <c r="A474" s="23">
        <v>652</v>
      </c>
      <c r="B474" s="22" t="s">
        <v>604</v>
      </c>
      <c r="C474" s="22" t="s">
        <v>281</v>
      </c>
      <c r="D474" s="23">
        <v>0</v>
      </c>
      <c r="E474" s="23">
        <v>0</v>
      </c>
      <c r="F474" s="23">
        <v>0</v>
      </c>
      <c r="G474" s="23"/>
    </row>
    <row r="475" spans="1:7" ht="75">
      <c r="A475" s="23">
        <v>653</v>
      </c>
      <c r="B475" s="26" t="s">
        <v>605</v>
      </c>
      <c r="C475" s="22" t="s">
        <v>282</v>
      </c>
      <c r="D475" s="23">
        <v>160</v>
      </c>
      <c r="E475" s="23">
        <v>0</v>
      </c>
      <c r="F475" s="23">
        <v>0</v>
      </c>
      <c r="G475" s="23"/>
    </row>
    <row r="476" spans="1:7" ht="49.5" customHeight="1">
      <c r="A476" s="23">
        <v>654</v>
      </c>
      <c r="B476" s="84" t="s">
        <v>283</v>
      </c>
      <c r="C476" s="85"/>
      <c r="D476" s="85"/>
      <c r="E476" s="85"/>
      <c r="F476" s="85"/>
      <c r="G476" s="86"/>
    </row>
    <row r="477" spans="1:7" ht="15">
      <c r="A477" s="23">
        <v>655</v>
      </c>
      <c r="B477" s="87" t="s">
        <v>284</v>
      </c>
      <c r="C477" s="80"/>
      <c r="D477" s="80"/>
      <c r="E477" s="80"/>
      <c r="F477" s="80"/>
      <c r="G477" s="81"/>
    </row>
    <row r="478" spans="1:7" ht="15">
      <c r="A478" s="23">
        <v>656</v>
      </c>
      <c r="B478" s="87" t="s">
        <v>285</v>
      </c>
      <c r="C478" s="80"/>
      <c r="D478" s="80"/>
      <c r="E478" s="80"/>
      <c r="F478" s="80"/>
      <c r="G478" s="81"/>
    </row>
    <row r="479" spans="1:7" ht="45">
      <c r="A479" s="23">
        <v>657</v>
      </c>
      <c r="B479" s="22" t="s">
        <v>606</v>
      </c>
      <c r="C479" s="23" t="s">
        <v>1</v>
      </c>
      <c r="D479" s="23">
        <v>0</v>
      </c>
      <c r="E479" s="23">
        <v>0</v>
      </c>
      <c r="F479" s="23">
        <v>0</v>
      </c>
      <c r="G479" s="23"/>
    </row>
    <row r="480" spans="1:7" ht="15">
      <c r="A480" s="23">
        <v>658</v>
      </c>
      <c r="B480" s="87" t="s">
        <v>286</v>
      </c>
      <c r="C480" s="80"/>
      <c r="D480" s="80"/>
      <c r="E480" s="80"/>
      <c r="F480" s="80"/>
      <c r="G480" s="81"/>
    </row>
    <row r="481" spans="1:7" ht="45">
      <c r="A481" s="23">
        <v>659</v>
      </c>
      <c r="B481" s="22" t="s">
        <v>607</v>
      </c>
      <c r="C481" s="23" t="s">
        <v>1</v>
      </c>
      <c r="D481" s="23">
        <v>0</v>
      </c>
      <c r="E481" s="23">
        <v>0</v>
      </c>
      <c r="F481" s="23">
        <v>0</v>
      </c>
      <c r="G481" s="23"/>
    </row>
    <row r="482" spans="1:7" ht="40.5" customHeight="1">
      <c r="A482" s="23">
        <v>660</v>
      </c>
      <c r="B482" s="79" t="s">
        <v>287</v>
      </c>
      <c r="C482" s="80"/>
      <c r="D482" s="80"/>
      <c r="E482" s="80"/>
      <c r="F482" s="80"/>
      <c r="G482" s="81"/>
    </row>
    <row r="483" spans="1:7" ht="60">
      <c r="A483" s="23">
        <v>661</v>
      </c>
      <c r="B483" s="22" t="s">
        <v>608</v>
      </c>
      <c r="C483" s="23" t="s">
        <v>1</v>
      </c>
      <c r="D483" s="23">
        <v>5</v>
      </c>
      <c r="E483" s="23">
        <v>0</v>
      </c>
      <c r="F483" s="23">
        <v>0</v>
      </c>
      <c r="G483" s="23"/>
    </row>
    <row r="484" spans="1:7" ht="61.5" customHeight="1">
      <c r="A484" s="23">
        <v>662</v>
      </c>
      <c r="B484" s="84" t="s">
        <v>288</v>
      </c>
      <c r="C484" s="85"/>
      <c r="D484" s="85"/>
      <c r="E484" s="85"/>
      <c r="F484" s="85"/>
      <c r="G484" s="86"/>
    </row>
    <row r="485" spans="1:7" ht="37.5" customHeight="1">
      <c r="A485" s="23">
        <v>663</v>
      </c>
      <c r="B485" s="79" t="s">
        <v>289</v>
      </c>
      <c r="C485" s="82"/>
      <c r="D485" s="82"/>
      <c r="E485" s="82"/>
      <c r="F485" s="82"/>
      <c r="G485" s="83"/>
    </row>
    <row r="486" spans="1:7" ht="15">
      <c r="A486" s="23">
        <v>664</v>
      </c>
      <c r="B486" s="87" t="s">
        <v>290</v>
      </c>
      <c r="C486" s="80"/>
      <c r="D486" s="80"/>
      <c r="E486" s="80"/>
      <c r="F486" s="80"/>
      <c r="G486" s="81"/>
    </row>
    <row r="487" spans="1:7" ht="30">
      <c r="A487" s="23">
        <v>665</v>
      </c>
      <c r="B487" s="22" t="s">
        <v>609</v>
      </c>
      <c r="C487" s="23" t="s">
        <v>48</v>
      </c>
      <c r="D487" s="23">
        <v>2</v>
      </c>
      <c r="E487" s="23">
        <v>2</v>
      </c>
      <c r="F487" s="49">
        <f>E487/D487*100</f>
        <v>100</v>
      </c>
      <c r="G487" s="23"/>
    </row>
    <row r="488" spans="1:7" ht="75">
      <c r="A488" s="23">
        <v>666</v>
      </c>
      <c r="B488" s="22" t="s">
        <v>610</v>
      </c>
      <c r="C488" s="23" t="s">
        <v>48</v>
      </c>
      <c r="D488" s="23">
        <v>2</v>
      </c>
      <c r="E488" s="23">
        <v>1</v>
      </c>
      <c r="F488" s="23">
        <f>E488/D488*100</f>
        <v>50</v>
      </c>
      <c r="G488" s="23"/>
    </row>
    <row r="489" spans="1:7" ht="39.75" customHeight="1">
      <c r="A489" s="23">
        <v>667</v>
      </c>
      <c r="B489" s="79" t="s">
        <v>291</v>
      </c>
      <c r="C489" s="82"/>
      <c r="D489" s="82"/>
      <c r="E489" s="82"/>
      <c r="F489" s="82"/>
      <c r="G489" s="83"/>
    </row>
    <row r="490" spans="1:7" ht="30">
      <c r="A490" s="23">
        <v>668</v>
      </c>
      <c r="B490" s="22" t="s">
        <v>611</v>
      </c>
      <c r="C490" s="23" t="s">
        <v>48</v>
      </c>
      <c r="D490" s="23">
        <v>4</v>
      </c>
      <c r="E490" s="23">
        <v>4</v>
      </c>
      <c r="F490" s="23">
        <f>E490/D490*100</f>
        <v>100</v>
      </c>
      <c r="G490" s="23"/>
    </row>
    <row r="491" spans="1:7" ht="58.5" customHeight="1">
      <c r="A491" s="23">
        <v>669</v>
      </c>
      <c r="B491" s="84" t="s">
        <v>292</v>
      </c>
      <c r="C491" s="88"/>
      <c r="D491" s="88"/>
      <c r="E491" s="88"/>
      <c r="F491" s="88"/>
      <c r="G491" s="89"/>
    </row>
    <row r="492" spans="1:7" ht="63" customHeight="1">
      <c r="A492" s="23">
        <v>670</v>
      </c>
      <c r="B492" s="79" t="s">
        <v>293</v>
      </c>
      <c r="C492" s="82"/>
      <c r="D492" s="82"/>
      <c r="E492" s="82"/>
      <c r="F492" s="82"/>
      <c r="G492" s="83"/>
    </row>
    <row r="493" spans="1:7" ht="30" customHeight="1">
      <c r="A493" s="23">
        <v>671</v>
      </c>
      <c r="B493" s="79" t="s">
        <v>294</v>
      </c>
      <c r="C493" s="82"/>
      <c r="D493" s="82"/>
      <c r="E493" s="82"/>
      <c r="F493" s="82"/>
      <c r="G493" s="83"/>
    </row>
    <row r="494" spans="1:7" ht="90">
      <c r="A494" s="23">
        <v>672</v>
      </c>
      <c r="B494" s="22" t="s">
        <v>612</v>
      </c>
      <c r="C494" s="23" t="s">
        <v>45</v>
      </c>
      <c r="D494" s="23">
        <v>100</v>
      </c>
      <c r="E494" s="23">
        <v>0</v>
      </c>
      <c r="F494" s="23">
        <v>0</v>
      </c>
      <c r="G494" s="23"/>
    </row>
    <row r="495" spans="1:7" ht="45">
      <c r="A495" s="23">
        <v>673</v>
      </c>
      <c r="B495" s="22" t="s">
        <v>613</v>
      </c>
      <c r="C495" s="23" t="s">
        <v>12</v>
      </c>
      <c r="D495" s="23">
        <v>0</v>
      </c>
      <c r="E495" s="23">
        <v>0</v>
      </c>
      <c r="F495" s="23">
        <v>0</v>
      </c>
      <c r="G495" s="23"/>
    </row>
    <row r="496" spans="1:7" ht="75">
      <c r="A496" s="23">
        <v>674</v>
      </c>
      <c r="B496" s="22" t="s">
        <v>614</v>
      </c>
      <c r="C496" s="23" t="s">
        <v>45</v>
      </c>
      <c r="D496" s="23">
        <v>29</v>
      </c>
      <c r="E496" s="23">
        <v>0</v>
      </c>
      <c r="F496" s="23">
        <v>0</v>
      </c>
      <c r="G496" s="23"/>
    </row>
    <row r="497" spans="1:7" ht="45">
      <c r="A497" s="23">
        <v>675</v>
      </c>
      <c r="B497" s="22" t="s">
        <v>615</v>
      </c>
      <c r="C497" s="23" t="s">
        <v>12</v>
      </c>
      <c r="D497" s="23">
        <v>14</v>
      </c>
      <c r="E497" s="23">
        <v>0</v>
      </c>
      <c r="F497" s="23">
        <v>0</v>
      </c>
      <c r="G497" s="23"/>
    </row>
    <row r="498" spans="1:7" ht="75">
      <c r="A498" s="23">
        <v>676</v>
      </c>
      <c r="B498" s="22" t="s">
        <v>616</v>
      </c>
      <c r="C498" s="23" t="s">
        <v>45</v>
      </c>
      <c r="D498" s="23">
        <v>20</v>
      </c>
      <c r="E498" s="23">
        <v>0</v>
      </c>
      <c r="F498" s="23">
        <v>0</v>
      </c>
      <c r="G498" s="23"/>
    </row>
    <row r="499" spans="1:7" ht="45">
      <c r="A499" s="23">
        <v>677</v>
      </c>
      <c r="B499" s="22" t="s">
        <v>617</v>
      </c>
      <c r="C499" s="23" t="s">
        <v>12</v>
      </c>
      <c r="D499" s="23">
        <v>0</v>
      </c>
      <c r="E499" s="23">
        <v>0</v>
      </c>
      <c r="F499" s="23">
        <v>0</v>
      </c>
      <c r="G499" s="23"/>
    </row>
    <row r="500" spans="1:7" ht="75">
      <c r="A500" s="23">
        <v>678</v>
      </c>
      <c r="B500" s="22" t="s">
        <v>618</v>
      </c>
      <c r="C500" s="23" t="s">
        <v>45</v>
      </c>
      <c r="D500" s="23">
        <v>100</v>
      </c>
      <c r="E500" s="23">
        <v>0</v>
      </c>
      <c r="F500" s="23">
        <v>0</v>
      </c>
      <c r="G500" s="23"/>
    </row>
    <row r="501" spans="1:7" ht="45">
      <c r="A501" s="23">
        <v>679</v>
      </c>
      <c r="B501" s="22" t="s">
        <v>619</v>
      </c>
      <c r="C501" s="23" t="s">
        <v>12</v>
      </c>
      <c r="D501" s="23">
        <v>0</v>
      </c>
      <c r="E501" s="23">
        <v>0</v>
      </c>
      <c r="F501" s="23">
        <v>0</v>
      </c>
      <c r="G501" s="23"/>
    </row>
    <row r="502" spans="1:7" ht="27" customHeight="1">
      <c r="A502" s="23">
        <v>680</v>
      </c>
      <c r="B502" s="79" t="s">
        <v>295</v>
      </c>
      <c r="C502" s="82"/>
      <c r="D502" s="82"/>
      <c r="E502" s="82"/>
      <c r="F502" s="82"/>
      <c r="G502" s="83"/>
    </row>
    <row r="503" spans="1:7" ht="105">
      <c r="A503" s="23">
        <v>681</v>
      </c>
      <c r="B503" s="22" t="s">
        <v>620</v>
      </c>
      <c r="C503" s="23" t="s">
        <v>297</v>
      </c>
      <c r="D503" s="23">
        <v>84</v>
      </c>
      <c r="E503" s="23">
        <v>0</v>
      </c>
      <c r="F503" s="23">
        <v>0</v>
      </c>
      <c r="G503" s="23"/>
    </row>
    <row r="504" spans="1:7" ht="90">
      <c r="A504" s="23">
        <v>682</v>
      </c>
      <c r="B504" s="22" t="s">
        <v>621</v>
      </c>
      <c r="C504" s="23" t="s">
        <v>298</v>
      </c>
      <c r="D504" s="23">
        <v>0.58</v>
      </c>
      <c r="E504" s="23">
        <v>0</v>
      </c>
      <c r="F504" s="23">
        <v>0</v>
      </c>
      <c r="G504" s="23"/>
    </row>
    <row r="505" spans="1:7" ht="90">
      <c r="A505" s="23">
        <v>683</v>
      </c>
      <c r="B505" s="22" t="s">
        <v>622</v>
      </c>
      <c r="C505" s="23" t="s">
        <v>299</v>
      </c>
      <c r="D505" s="23">
        <v>20</v>
      </c>
      <c r="E505" s="23">
        <v>0</v>
      </c>
      <c r="F505" s="23">
        <v>0</v>
      </c>
      <c r="G505" s="23"/>
    </row>
    <row r="506" spans="1:7" ht="90">
      <c r="A506" s="23">
        <v>684</v>
      </c>
      <c r="B506" s="22" t="s">
        <v>623</v>
      </c>
      <c r="C506" s="23" t="s">
        <v>47</v>
      </c>
      <c r="D506" s="23">
        <v>0</v>
      </c>
      <c r="E506" s="23">
        <v>0</v>
      </c>
      <c r="F506" s="23">
        <v>0</v>
      </c>
      <c r="G506" s="23"/>
    </row>
    <row r="507" spans="1:7" ht="60">
      <c r="A507" s="23">
        <v>685</v>
      </c>
      <c r="B507" s="22" t="s">
        <v>624</v>
      </c>
      <c r="C507" s="23" t="s">
        <v>12</v>
      </c>
      <c r="D507" s="23">
        <v>0</v>
      </c>
      <c r="E507" s="23">
        <v>0</v>
      </c>
      <c r="F507" s="23">
        <v>0</v>
      </c>
      <c r="G507" s="23"/>
    </row>
    <row r="508" spans="1:7" ht="270">
      <c r="A508" s="23">
        <v>686</v>
      </c>
      <c r="B508" s="22" t="s">
        <v>625</v>
      </c>
      <c r="C508" s="23" t="s">
        <v>12</v>
      </c>
      <c r="D508" s="23">
        <v>0</v>
      </c>
      <c r="E508" s="23">
        <v>0</v>
      </c>
      <c r="F508" s="23">
        <v>0</v>
      </c>
      <c r="G508" s="23"/>
    </row>
    <row r="509" spans="1:7" ht="15">
      <c r="A509" s="23">
        <v>687</v>
      </c>
      <c r="B509" s="79" t="s">
        <v>296</v>
      </c>
      <c r="C509" s="82"/>
      <c r="D509" s="82"/>
      <c r="E509" s="82"/>
      <c r="F509" s="82"/>
      <c r="G509" s="83"/>
    </row>
    <row r="510" spans="1:7" ht="45">
      <c r="A510" s="23">
        <v>688</v>
      </c>
      <c r="B510" s="22" t="s">
        <v>626</v>
      </c>
      <c r="C510" s="23" t="s">
        <v>298</v>
      </c>
      <c r="D510" s="23">
        <v>0.03</v>
      </c>
      <c r="E510" s="23">
        <v>0</v>
      </c>
      <c r="F510" s="23">
        <v>0</v>
      </c>
      <c r="G510" s="23"/>
    </row>
    <row r="511" spans="1:7" ht="45">
      <c r="A511" s="23">
        <v>689</v>
      </c>
      <c r="B511" s="22" t="s">
        <v>627</v>
      </c>
      <c r="C511" s="23" t="s">
        <v>300</v>
      </c>
      <c r="D511" s="23">
        <v>2.5</v>
      </c>
      <c r="E511" s="23">
        <v>0</v>
      </c>
      <c r="F511" s="23">
        <v>0</v>
      </c>
      <c r="G511" s="23"/>
    </row>
    <row r="512" spans="1:7" ht="45">
      <c r="A512" s="23">
        <v>690</v>
      </c>
      <c r="B512" s="22" t="s">
        <v>628</v>
      </c>
      <c r="C512" s="23" t="s">
        <v>297</v>
      </c>
      <c r="D512" s="23">
        <v>26</v>
      </c>
      <c r="E512" s="23">
        <v>0</v>
      </c>
      <c r="F512" s="23">
        <v>0</v>
      </c>
      <c r="G512" s="23"/>
    </row>
    <row r="513" spans="1:7" ht="30">
      <c r="A513" s="23">
        <v>691</v>
      </c>
      <c r="B513" s="22" t="s">
        <v>629</v>
      </c>
      <c r="C513" s="23" t="s">
        <v>301</v>
      </c>
      <c r="D513" s="23">
        <v>1</v>
      </c>
      <c r="E513" s="23">
        <v>0</v>
      </c>
      <c r="F513" s="23">
        <v>0</v>
      </c>
      <c r="G513" s="23"/>
    </row>
    <row r="514" spans="1:7" ht="135">
      <c r="A514" s="23">
        <v>692</v>
      </c>
      <c r="B514" s="22" t="s">
        <v>630</v>
      </c>
      <c r="C514" s="23" t="s">
        <v>12</v>
      </c>
      <c r="D514" s="23">
        <v>0</v>
      </c>
      <c r="E514" s="23">
        <v>0</v>
      </c>
      <c r="F514" s="23">
        <v>0</v>
      </c>
      <c r="G514" s="23"/>
    </row>
    <row r="515" spans="1:7" ht="165">
      <c r="A515" s="23">
        <v>693</v>
      </c>
      <c r="B515" s="22" t="s">
        <v>631</v>
      </c>
      <c r="C515" s="23" t="s">
        <v>12</v>
      </c>
      <c r="D515" s="23">
        <v>0</v>
      </c>
      <c r="E515" s="23">
        <v>0</v>
      </c>
      <c r="F515" s="23">
        <v>0</v>
      </c>
      <c r="G515" s="23"/>
    </row>
    <row r="516" spans="1:7" ht="45">
      <c r="A516" s="23">
        <v>694</v>
      </c>
      <c r="B516" s="22" t="s">
        <v>632</v>
      </c>
      <c r="C516" s="23" t="s">
        <v>12</v>
      </c>
      <c r="D516" s="23">
        <v>1</v>
      </c>
      <c r="E516" s="23">
        <v>0</v>
      </c>
      <c r="F516" s="23">
        <v>0</v>
      </c>
      <c r="G516" s="23"/>
    </row>
    <row r="517" spans="1:7" ht="30">
      <c r="A517" s="23">
        <v>695</v>
      </c>
      <c r="B517" s="22" t="s">
        <v>633</v>
      </c>
      <c r="C517" s="23" t="s">
        <v>12</v>
      </c>
      <c r="D517" s="23">
        <v>0</v>
      </c>
      <c r="E517" s="23">
        <v>0</v>
      </c>
      <c r="F517" s="23">
        <v>0</v>
      </c>
      <c r="G517" s="23"/>
    </row>
    <row r="518" spans="1:7" ht="15">
      <c r="A518" s="23">
        <v>696</v>
      </c>
      <c r="B518" s="79" t="s">
        <v>302</v>
      </c>
      <c r="C518" s="82"/>
      <c r="D518" s="82"/>
      <c r="E518" s="82"/>
      <c r="F518" s="82"/>
      <c r="G518" s="83"/>
    </row>
    <row r="519" spans="1:7" ht="30">
      <c r="A519" s="23">
        <v>697</v>
      </c>
      <c r="B519" s="22" t="s">
        <v>634</v>
      </c>
      <c r="C519" s="23" t="s">
        <v>304</v>
      </c>
      <c r="D519" s="23">
        <v>143.053</v>
      </c>
      <c r="E519" s="23">
        <v>0</v>
      </c>
      <c r="F519" s="23">
        <v>0</v>
      </c>
      <c r="G519" s="23"/>
    </row>
    <row r="520" spans="1:7" ht="45">
      <c r="A520" s="23">
        <v>698</v>
      </c>
      <c r="B520" s="22" t="s">
        <v>635</v>
      </c>
      <c r="C520" s="50" t="s">
        <v>305</v>
      </c>
      <c r="D520" s="23">
        <v>415.251</v>
      </c>
      <c r="E520" s="23">
        <v>0</v>
      </c>
      <c r="F520" s="23">
        <v>0</v>
      </c>
      <c r="G520" s="23"/>
    </row>
    <row r="521" spans="1:7" ht="45">
      <c r="A521" s="23">
        <v>699</v>
      </c>
      <c r="B521" s="22" t="s">
        <v>636</v>
      </c>
      <c r="C521" s="23" t="s">
        <v>45</v>
      </c>
      <c r="D521" s="23">
        <v>15</v>
      </c>
      <c r="E521" s="23">
        <v>0</v>
      </c>
      <c r="F521" s="23">
        <v>0</v>
      </c>
      <c r="G521" s="23"/>
    </row>
    <row r="522" spans="1:7" ht="30">
      <c r="A522" s="23">
        <v>700</v>
      </c>
      <c r="B522" s="22" t="s">
        <v>637</v>
      </c>
      <c r="C522" s="23" t="s">
        <v>45</v>
      </c>
      <c r="D522" s="23">
        <v>9</v>
      </c>
      <c r="E522" s="23">
        <v>0</v>
      </c>
      <c r="F522" s="23">
        <v>0</v>
      </c>
      <c r="G522" s="23"/>
    </row>
    <row r="523" spans="1:7" ht="60">
      <c r="A523" s="23">
        <v>701</v>
      </c>
      <c r="B523" s="22" t="s">
        <v>638</v>
      </c>
      <c r="C523" s="51" t="s">
        <v>306</v>
      </c>
      <c r="D523" s="23">
        <v>0.4</v>
      </c>
      <c r="E523" s="23">
        <v>0</v>
      </c>
      <c r="F523" s="23">
        <v>0</v>
      </c>
      <c r="G523" s="23"/>
    </row>
    <row r="524" spans="1:7" ht="45">
      <c r="A524" s="23">
        <v>702</v>
      </c>
      <c r="B524" s="22" t="s">
        <v>639</v>
      </c>
      <c r="C524" s="51" t="s">
        <v>306</v>
      </c>
      <c r="D524" s="23">
        <v>1.8</v>
      </c>
      <c r="E524" s="23">
        <v>0</v>
      </c>
      <c r="F524" s="23">
        <v>0</v>
      </c>
      <c r="G524" s="23"/>
    </row>
    <row r="525" spans="1:7" ht="75">
      <c r="A525" s="23">
        <v>703</v>
      </c>
      <c r="B525" s="22" t="s">
        <v>640</v>
      </c>
      <c r="C525" s="51" t="s">
        <v>306</v>
      </c>
      <c r="D525" s="23">
        <v>0.76</v>
      </c>
      <c r="E525" s="23">
        <v>0</v>
      </c>
      <c r="F525" s="23">
        <v>0</v>
      </c>
      <c r="G525" s="23"/>
    </row>
    <row r="526" spans="1:7" ht="90">
      <c r="A526" s="23">
        <v>704</v>
      </c>
      <c r="B526" s="22" t="s">
        <v>641</v>
      </c>
      <c r="C526" s="23" t="s">
        <v>12</v>
      </c>
      <c r="D526" s="23">
        <v>0</v>
      </c>
      <c r="E526" s="23">
        <v>0</v>
      </c>
      <c r="F526" s="23">
        <v>0</v>
      </c>
      <c r="G526" s="23"/>
    </row>
    <row r="527" spans="1:7" ht="45">
      <c r="A527" s="23">
        <v>705</v>
      </c>
      <c r="B527" s="22" t="s">
        <v>642</v>
      </c>
      <c r="C527" s="23" t="s">
        <v>12</v>
      </c>
      <c r="D527" s="23">
        <v>0</v>
      </c>
      <c r="E527" s="23">
        <v>0</v>
      </c>
      <c r="F527" s="23">
        <v>0</v>
      </c>
      <c r="G527" s="23"/>
    </row>
    <row r="528" spans="1:7" ht="60">
      <c r="A528" s="23">
        <v>706</v>
      </c>
      <c r="B528" s="22" t="s">
        <v>643</v>
      </c>
      <c r="C528" s="23" t="s">
        <v>12</v>
      </c>
      <c r="D528" s="23">
        <v>0</v>
      </c>
      <c r="E528" s="23">
        <v>0</v>
      </c>
      <c r="F528" s="23">
        <v>0</v>
      </c>
      <c r="G528" s="23"/>
    </row>
    <row r="529" spans="1:7" ht="75">
      <c r="A529" s="23">
        <v>707</v>
      </c>
      <c r="B529" s="22" t="s">
        <v>644</v>
      </c>
      <c r="C529" s="23" t="s">
        <v>12</v>
      </c>
      <c r="D529" s="23">
        <v>0</v>
      </c>
      <c r="E529" s="23">
        <v>0</v>
      </c>
      <c r="F529" s="23">
        <v>0</v>
      </c>
      <c r="G529" s="23"/>
    </row>
    <row r="530" spans="1:7" ht="75">
      <c r="A530" s="23">
        <v>708</v>
      </c>
      <c r="B530" s="22" t="s">
        <v>645</v>
      </c>
      <c r="C530" s="23" t="s">
        <v>12</v>
      </c>
      <c r="D530" s="23">
        <v>0</v>
      </c>
      <c r="E530" s="23">
        <v>0</v>
      </c>
      <c r="F530" s="23">
        <v>0</v>
      </c>
      <c r="G530" s="23"/>
    </row>
    <row r="531" spans="1:7" ht="45">
      <c r="A531" s="23">
        <v>709</v>
      </c>
      <c r="B531" s="22" t="s">
        <v>646</v>
      </c>
      <c r="C531" s="23" t="s">
        <v>12</v>
      </c>
      <c r="D531" s="23">
        <v>0</v>
      </c>
      <c r="E531" s="23">
        <v>0</v>
      </c>
      <c r="F531" s="23">
        <v>0</v>
      </c>
      <c r="G531" s="23"/>
    </row>
    <row r="532" spans="1:7" ht="15">
      <c r="A532" s="23">
        <v>710</v>
      </c>
      <c r="B532" s="79" t="s">
        <v>303</v>
      </c>
      <c r="C532" s="82"/>
      <c r="D532" s="82"/>
      <c r="E532" s="82"/>
      <c r="F532" s="82"/>
      <c r="G532" s="83"/>
    </row>
    <row r="533" spans="1:7" ht="180">
      <c r="A533" s="23">
        <v>711</v>
      </c>
      <c r="B533" s="22" t="s">
        <v>647</v>
      </c>
      <c r="C533" s="23" t="s">
        <v>12</v>
      </c>
      <c r="D533" s="23">
        <v>0</v>
      </c>
      <c r="E533" s="23">
        <v>0</v>
      </c>
      <c r="F533" s="23">
        <v>0</v>
      </c>
      <c r="G533" s="23"/>
    </row>
    <row r="534" spans="1:7" ht="63.75" customHeight="1">
      <c r="A534" s="23">
        <v>712</v>
      </c>
      <c r="B534" s="84" t="s">
        <v>331</v>
      </c>
      <c r="C534" s="88"/>
      <c r="D534" s="88"/>
      <c r="E534" s="88"/>
      <c r="F534" s="88"/>
      <c r="G534" s="89"/>
    </row>
    <row r="535" spans="1:7" ht="27.75" customHeight="1">
      <c r="A535" s="23">
        <v>713</v>
      </c>
      <c r="B535" s="79" t="s">
        <v>308</v>
      </c>
      <c r="C535" s="82"/>
      <c r="D535" s="82"/>
      <c r="E535" s="82"/>
      <c r="F535" s="82"/>
      <c r="G535" s="83"/>
    </row>
    <row r="536" spans="1:7" ht="15">
      <c r="A536" s="23">
        <v>714</v>
      </c>
      <c r="B536" s="79" t="s">
        <v>309</v>
      </c>
      <c r="C536" s="82"/>
      <c r="D536" s="82"/>
      <c r="E536" s="82"/>
      <c r="F536" s="82"/>
      <c r="G536" s="83"/>
    </row>
    <row r="537" spans="1:7" ht="45">
      <c r="A537" s="23">
        <v>715</v>
      </c>
      <c r="B537" s="22" t="s">
        <v>648</v>
      </c>
      <c r="C537" s="23" t="s">
        <v>48</v>
      </c>
      <c r="D537" s="23">
        <v>2</v>
      </c>
      <c r="E537" s="23">
        <v>0</v>
      </c>
      <c r="F537" s="23">
        <v>0</v>
      </c>
      <c r="G537" s="23"/>
    </row>
    <row r="538" spans="1:7" ht="75">
      <c r="A538" s="23">
        <v>716</v>
      </c>
      <c r="B538" s="22" t="s">
        <v>649</v>
      </c>
      <c r="C538" s="23" t="s">
        <v>311</v>
      </c>
      <c r="D538" s="23">
        <v>72.4</v>
      </c>
      <c r="E538" s="23">
        <v>0</v>
      </c>
      <c r="F538" s="23">
        <v>0</v>
      </c>
      <c r="G538" s="23"/>
    </row>
    <row r="539" spans="1:7" ht="45">
      <c r="A539" s="23">
        <v>717</v>
      </c>
      <c r="B539" s="22" t="s">
        <v>650</v>
      </c>
      <c r="C539" s="23" t="s">
        <v>311</v>
      </c>
      <c r="D539" s="23">
        <v>0</v>
      </c>
      <c r="E539" s="23">
        <v>0</v>
      </c>
      <c r="F539" s="23">
        <v>0</v>
      </c>
      <c r="G539" s="23"/>
    </row>
    <row r="540" spans="1:7" ht="15">
      <c r="A540" s="23">
        <v>718</v>
      </c>
      <c r="B540" s="79" t="s">
        <v>310</v>
      </c>
      <c r="C540" s="82"/>
      <c r="D540" s="82"/>
      <c r="E540" s="82"/>
      <c r="F540" s="82"/>
      <c r="G540" s="83"/>
    </row>
    <row r="541" spans="1:7" ht="60">
      <c r="A541" s="23">
        <v>719</v>
      </c>
      <c r="B541" s="22" t="s">
        <v>651</v>
      </c>
      <c r="C541" s="23" t="s">
        <v>311</v>
      </c>
      <c r="D541" s="23">
        <v>108.6</v>
      </c>
      <c r="E541" s="23">
        <v>0</v>
      </c>
      <c r="F541" s="23">
        <v>0</v>
      </c>
      <c r="G541" s="23"/>
    </row>
    <row r="542" spans="1:7" ht="53.25" customHeight="1">
      <c r="A542" s="23">
        <v>720</v>
      </c>
      <c r="B542" s="84" t="s">
        <v>332</v>
      </c>
      <c r="C542" s="88"/>
      <c r="D542" s="88"/>
      <c r="E542" s="88"/>
      <c r="F542" s="88"/>
      <c r="G542" s="89"/>
    </row>
    <row r="543" spans="1:7" ht="24" customHeight="1">
      <c r="A543" s="23">
        <v>721</v>
      </c>
      <c r="B543" s="79" t="s">
        <v>312</v>
      </c>
      <c r="C543" s="82"/>
      <c r="D543" s="82"/>
      <c r="E543" s="82"/>
      <c r="F543" s="82"/>
      <c r="G543" s="83"/>
    </row>
    <row r="544" spans="1:7" ht="15">
      <c r="A544" s="23">
        <v>722</v>
      </c>
      <c r="B544" s="79" t="s">
        <v>313</v>
      </c>
      <c r="C544" s="82"/>
      <c r="D544" s="82"/>
      <c r="E544" s="82"/>
      <c r="F544" s="82"/>
      <c r="G544" s="83"/>
    </row>
    <row r="545" spans="1:7" ht="45">
      <c r="A545" s="23">
        <v>723</v>
      </c>
      <c r="B545" s="22" t="s">
        <v>652</v>
      </c>
      <c r="C545" s="23" t="s">
        <v>316</v>
      </c>
      <c r="D545" s="23">
        <v>13</v>
      </c>
      <c r="E545" s="23">
        <v>0</v>
      </c>
      <c r="F545" s="23">
        <v>0</v>
      </c>
      <c r="G545" s="23"/>
    </row>
    <row r="546" spans="1:7" ht="28.5" customHeight="1">
      <c r="A546" s="23">
        <v>724</v>
      </c>
      <c r="B546" s="79" t="s">
        <v>314</v>
      </c>
      <c r="C546" s="82"/>
      <c r="D546" s="82"/>
      <c r="E546" s="82"/>
      <c r="F546" s="82"/>
      <c r="G546" s="83"/>
    </row>
    <row r="547" spans="1:7" ht="75">
      <c r="A547" s="23">
        <v>725</v>
      </c>
      <c r="B547" s="22" t="s">
        <v>653</v>
      </c>
      <c r="C547" s="23" t="s">
        <v>12</v>
      </c>
      <c r="D547" s="23">
        <v>52.6</v>
      </c>
      <c r="E547" s="23">
        <v>0</v>
      </c>
      <c r="F547" s="23">
        <v>0</v>
      </c>
      <c r="G547" s="23"/>
    </row>
    <row r="548" spans="1:7" ht="25.5" customHeight="1">
      <c r="A548" s="23">
        <v>726</v>
      </c>
      <c r="B548" s="79" t="s">
        <v>315</v>
      </c>
      <c r="C548" s="82"/>
      <c r="D548" s="82"/>
      <c r="E548" s="82"/>
      <c r="F548" s="82"/>
      <c r="G548" s="83"/>
    </row>
    <row r="549" spans="1:7" ht="75">
      <c r="A549" s="23">
        <v>727</v>
      </c>
      <c r="B549" s="22" t="s">
        <v>654</v>
      </c>
      <c r="C549" s="23" t="s">
        <v>1</v>
      </c>
      <c r="D549" s="23">
        <v>30</v>
      </c>
      <c r="E549" s="23">
        <v>0</v>
      </c>
      <c r="F549" s="23">
        <v>0</v>
      </c>
      <c r="G549" s="23"/>
    </row>
    <row r="550" spans="1:7" ht="48" customHeight="1">
      <c r="A550" s="23">
        <v>728</v>
      </c>
      <c r="B550" s="84" t="s">
        <v>330</v>
      </c>
      <c r="C550" s="88"/>
      <c r="D550" s="88"/>
      <c r="E550" s="88"/>
      <c r="F550" s="88"/>
      <c r="G550" s="89"/>
    </row>
    <row r="551" spans="1:7" ht="42" customHeight="1">
      <c r="A551" s="23">
        <v>729</v>
      </c>
      <c r="B551" s="79" t="s">
        <v>317</v>
      </c>
      <c r="C551" s="82"/>
      <c r="D551" s="82"/>
      <c r="E551" s="82"/>
      <c r="F551" s="82"/>
      <c r="G551" s="83"/>
    </row>
    <row r="552" spans="1:7" ht="33.75" customHeight="1">
      <c r="A552" s="23">
        <v>730</v>
      </c>
      <c r="B552" s="79" t="s">
        <v>318</v>
      </c>
      <c r="C552" s="82"/>
      <c r="D552" s="82"/>
      <c r="E552" s="82"/>
      <c r="F552" s="82"/>
      <c r="G552" s="83"/>
    </row>
    <row r="553" spans="1:7" ht="75">
      <c r="A553" s="23">
        <v>731</v>
      </c>
      <c r="B553" s="22" t="s">
        <v>655</v>
      </c>
      <c r="C553" s="23" t="s">
        <v>45</v>
      </c>
      <c r="D553" s="23">
        <v>15</v>
      </c>
      <c r="E553" s="23">
        <v>0</v>
      </c>
      <c r="F553" s="23">
        <v>0</v>
      </c>
      <c r="G553" s="23"/>
    </row>
    <row r="554" spans="1:7" ht="31.5" customHeight="1">
      <c r="A554" s="23">
        <v>732</v>
      </c>
      <c r="B554" s="99" t="s">
        <v>319</v>
      </c>
      <c r="C554" s="124"/>
      <c r="D554" s="124"/>
      <c r="E554" s="124"/>
      <c r="F554" s="124"/>
      <c r="G554" s="125"/>
    </row>
    <row r="555" spans="1:7" ht="60">
      <c r="A555" s="23">
        <v>733</v>
      </c>
      <c r="B555" s="22" t="s">
        <v>656</v>
      </c>
      <c r="C555" s="23" t="s">
        <v>45</v>
      </c>
      <c r="D555" s="23">
        <v>14</v>
      </c>
      <c r="E555" s="23">
        <v>0</v>
      </c>
      <c r="F555" s="23">
        <v>0</v>
      </c>
      <c r="G555" s="23"/>
    </row>
    <row r="556" spans="1:7" ht="63.75" customHeight="1">
      <c r="A556" s="23">
        <v>734</v>
      </c>
      <c r="B556" s="79" t="s">
        <v>320</v>
      </c>
      <c r="C556" s="92"/>
      <c r="D556" s="92"/>
      <c r="E556" s="92"/>
      <c r="F556" s="92"/>
      <c r="G556" s="93"/>
    </row>
    <row r="557" spans="1:7" ht="60">
      <c r="A557" s="23">
        <v>735</v>
      </c>
      <c r="B557" s="22" t="s">
        <v>657</v>
      </c>
      <c r="C557" s="23" t="s">
        <v>45</v>
      </c>
      <c r="D557" s="23">
        <v>16</v>
      </c>
      <c r="E557" s="23">
        <v>0</v>
      </c>
      <c r="F557" s="23">
        <v>0</v>
      </c>
      <c r="G557" s="23"/>
    </row>
    <row r="558" spans="1:7" ht="25.5" customHeight="1">
      <c r="A558" s="23">
        <v>736</v>
      </c>
      <c r="B558" s="79" t="s">
        <v>321</v>
      </c>
      <c r="C558" s="82"/>
      <c r="D558" s="82"/>
      <c r="E558" s="82"/>
      <c r="F558" s="82"/>
      <c r="G558" s="83"/>
    </row>
    <row r="559" spans="1:7" ht="75">
      <c r="A559" s="23">
        <v>737</v>
      </c>
      <c r="B559" s="22" t="s">
        <v>658</v>
      </c>
      <c r="C559" s="23" t="s">
        <v>45</v>
      </c>
      <c r="D559" s="23">
        <v>90</v>
      </c>
      <c r="E559" s="23">
        <v>0</v>
      </c>
      <c r="F559" s="23">
        <v>0</v>
      </c>
      <c r="G559" s="23"/>
    </row>
    <row r="560" spans="1:7" ht="60.75" customHeight="1">
      <c r="A560" s="23">
        <v>738</v>
      </c>
      <c r="B560" s="84" t="s">
        <v>333</v>
      </c>
      <c r="C560" s="88"/>
      <c r="D560" s="88"/>
      <c r="E560" s="88"/>
      <c r="F560" s="88"/>
      <c r="G560" s="89"/>
    </row>
    <row r="561" spans="1:7" ht="46.5" customHeight="1">
      <c r="A561" s="23">
        <v>739</v>
      </c>
      <c r="B561" s="79" t="s">
        <v>322</v>
      </c>
      <c r="C561" s="82"/>
      <c r="D561" s="82"/>
      <c r="E561" s="82"/>
      <c r="F561" s="82"/>
      <c r="G561" s="83"/>
    </row>
    <row r="562" spans="1:7" ht="15">
      <c r="A562" s="23">
        <v>740</v>
      </c>
      <c r="B562" s="79" t="s">
        <v>323</v>
      </c>
      <c r="C562" s="82"/>
      <c r="D562" s="82"/>
      <c r="E562" s="82"/>
      <c r="F562" s="82"/>
      <c r="G562" s="83"/>
    </row>
    <row r="563" spans="1:7" ht="45">
      <c r="A563" s="23">
        <v>741</v>
      </c>
      <c r="B563" s="22" t="s">
        <v>659</v>
      </c>
      <c r="C563" s="23" t="s">
        <v>324</v>
      </c>
      <c r="D563" s="23">
        <v>10</v>
      </c>
      <c r="E563" s="23">
        <v>0</v>
      </c>
      <c r="F563" s="23">
        <v>0</v>
      </c>
      <c r="G563" s="23"/>
    </row>
    <row r="564" spans="1:7" ht="15">
      <c r="A564" s="23">
        <v>742</v>
      </c>
      <c r="B564" s="79" t="s">
        <v>325</v>
      </c>
      <c r="C564" s="82"/>
      <c r="D564" s="82"/>
      <c r="E564" s="82"/>
      <c r="F564" s="82"/>
      <c r="G564" s="83"/>
    </row>
    <row r="565" spans="1:7" ht="30">
      <c r="A565" s="23">
        <v>743</v>
      </c>
      <c r="B565" s="22" t="s">
        <v>660</v>
      </c>
      <c r="C565" s="23" t="s">
        <v>1</v>
      </c>
      <c r="D565" s="23">
        <v>2</v>
      </c>
      <c r="E565" s="23">
        <v>0</v>
      </c>
      <c r="F565" s="23">
        <v>0</v>
      </c>
      <c r="G565" s="23"/>
    </row>
    <row r="566" spans="1:7" ht="15">
      <c r="A566" s="23">
        <v>744</v>
      </c>
      <c r="B566" s="79" t="s">
        <v>326</v>
      </c>
      <c r="C566" s="82"/>
      <c r="D566" s="82"/>
      <c r="E566" s="82"/>
      <c r="F566" s="82"/>
      <c r="G566" s="83"/>
    </row>
    <row r="567" spans="1:7" ht="27" customHeight="1">
      <c r="A567" s="23">
        <v>745</v>
      </c>
      <c r="B567" s="79" t="s">
        <v>327</v>
      </c>
      <c r="C567" s="82"/>
      <c r="D567" s="82"/>
      <c r="E567" s="82"/>
      <c r="F567" s="82"/>
      <c r="G567" s="83"/>
    </row>
    <row r="568" spans="1:7" ht="45">
      <c r="A568" s="23">
        <v>746</v>
      </c>
      <c r="B568" s="22" t="s">
        <v>661</v>
      </c>
      <c r="C568" s="23" t="s">
        <v>45</v>
      </c>
      <c r="D568" s="23">
        <v>9</v>
      </c>
      <c r="E568" s="23">
        <v>0</v>
      </c>
      <c r="F568" s="23">
        <v>0</v>
      </c>
      <c r="G568" s="23"/>
    </row>
    <row r="569" spans="1:7" ht="39" customHeight="1">
      <c r="A569" s="23">
        <v>747</v>
      </c>
      <c r="B569" s="79" t="s">
        <v>328</v>
      </c>
      <c r="C569" s="82"/>
      <c r="D569" s="82"/>
      <c r="E569" s="82"/>
      <c r="F569" s="82"/>
      <c r="G569" s="83"/>
    </row>
    <row r="570" spans="1:7" ht="60">
      <c r="A570" s="23">
        <v>748</v>
      </c>
      <c r="B570" s="22" t="s">
        <v>662</v>
      </c>
      <c r="C570" s="23" t="s">
        <v>45</v>
      </c>
      <c r="D570" s="23">
        <v>16</v>
      </c>
      <c r="E570" s="23">
        <v>0</v>
      </c>
      <c r="F570" s="23">
        <v>0</v>
      </c>
      <c r="G570" s="23"/>
    </row>
    <row r="571" spans="1:7" ht="72" customHeight="1">
      <c r="A571" s="23">
        <v>749</v>
      </c>
      <c r="B571" s="84" t="s">
        <v>334</v>
      </c>
      <c r="C571" s="88"/>
      <c r="D571" s="88"/>
      <c r="E571" s="88"/>
      <c r="F571" s="88"/>
      <c r="G571" s="89"/>
    </row>
    <row r="572" spans="1:7" ht="42.75" customHeight="1">
      <c r="A572" s="23">
        <v>750</v>
      </c>
      <c r="B572" s="99" t="s">
        <v>335</v>
      </c>
      <c r="C572" s="124"/>
      <c r="D572" s="124"/>
      <c r="E572" s="124"/>
      <c r="F572" s="124"/>
      <c r="G572" s="125"/>
    </row>
    <row r="573" spans="1:7" ht="45.75" customHeight="1">
      <c r="A573" s="23">
        <v>751</v>
      </c>
      <c r="B573" s="79" t="s">
        <v>336</v>
      </c>
      <c r="C573" s="82"/>
      <c r="D573" s="82"/>
      <c r="E573" s="82"/>
      <c r="F573" s="82"/>
      <c r="G573" s="83"/>
    </row>
    <row r="574" spans="1:7" ht="105">
      <c r="A574" s="23">
        <v>752</v>
      </c>
      <c r="B574" s="22" t="s">
        <v>663</v>
      </c>
      <c r="C574" s="23" t="s">
        <v>12</v>
      </c>
      <c r="D574" s="23">
        <v>1</v>
      </c>
      <c r="E574" s="23">
        <v>0</v>
      </c>
      <c r="F574" s="23">
        <v>0</v>
      </c>
      <c r="G574" s="23"/>
    </row>
    <row r="575" spans="1:7" ht="34.5" customHeight="1">
      <c r="A575" s="23">
        <v>753</v>
      </c>
      <c r="B575" s="84" t="s">
        <v>337</v>
      </c>
      <c r="C575" s="88"/>
      <c r="D575" s="88"/>
      <c r="E575" s="88"/>
      <c r="F575" s="88"/>
      <c r="G575" s="89"/>
    </row>
    <row r="576" spans="1:7" ht="24.75" customHeight="1">
      <c r="A576" s="23">
        <v>754</v>
      </c>
      <c r="B576" s="79" t="s">
        <v>338</v>
      </c>
      <c r="C576" s="82"/>
      <c r="D576" s="82"/>
      <c r="E576" s="82"/>
      <c r="F576" s="82"/>
      <c r="G576" s="83"/>
    </row>
    <row r="577" spans="1:7" ht="29.25" customHeight="1">
      <c r="A577" s="23">
        <v>755</v>
      </c>
      <c r="B577" s="79" t="s">
        <v>339</v>
      </c>
      <c r="C577" s="82"/>
      <c r="D577" s="82"/>
      <c r="E577" s="82"/>
      <c r="F577" s="82"/>
      <c r="G577" s="83"/>
    </row>
    <row r="578" spans="1:7" ht="60">
      <c r="A578" s="23">
        <v>756</v>
      </c>
      <c r="B578" s="22" t="s">
        <v>664</v>
      </c>
      <c r="C578" s="23" t="s">
        <v>12</v>
      </c>
      <c r="D578" s="23">
        <v>1</v>
      </c>
      <c r="E578" s="23">
        <v>0</v>
      </c>
      <c r="F578" s="23">
        <v>0</v>
      </c>
      <c r="G578" s="23"/>
    </row>
    <row r="579" spans="1:7" ht="90">
      <c r="A579" s="23">
        <v>757</v>
      </c>
      <c r="B579" s="22" t="s">
        <v>665</v>
      </c>
      <c r="C579" s="23" t="s">
        <v>12</v>
      </c>
      <c r="D579" s="23">
        <v>1</v>
      </c>
      <c r="E579" s="23">
        <v>0</v>
      </c>
      <c r="F579" s="23">
        <v>0</v>
      </c>
      <c r="G579" s="23"/>
    </row>
    <row r="580" spans="1:7" ht="15">
      <c r="A580" s="23">
        <v>758</v>
      </c>
      <c r="B580" s="87" t="s">
        <v>340</v>
      </c>
      <c r="C580" s="80"/>
      <c r="D580" s="80"/>
      <c r="E580" s="80"/>
      <c r="F580" s="80"/>
      <c r="G580" s="81"/>
    </row>
    <row r="581" spans="1:7" ht="90">
      <c r="A581" s="23">
        <v>759</v>
      </c>
      <c r="B581" s="22" t="s">
        <v>666</v>
      </c>
      <c r="C581" s="23" t="s">
        <v>17</v>
      </c>
      <c r="D581" s="23" t="s">
        <v>0</v>
      </c>
      <c r="E581" s="23">
        <v>0</v>
      </c>
      <c r="F581" s="23">
        <v>0</v>
      </c>
      <c r="G581" s="23"/>
    </row>
    <row r="582" spans="1:7" ht="24.75" customHeight="1">
      <c r="A582" s="23">
        <v>760</v>
      </c>
      <c r="B582" s="79" t="s">
        <v>341</v>
      </c>
      <c r="C582" s="82"/>
      <c r="D582" s="82"/>
      <c r="E582" s="82"/>
      <c r="F582" s="82"/>
      <c r="G582" s="83"/>
    </row>
    <row r="583" spans="1:7" ht="15">
      <c r="A583" s="23">
        <v>761</v>
      </c>
      <c r="B583" s="87" t="s">
        <v>342</v>
      </c>
      <c r="C583" s="80"/>
      <c r="D583" s="80"/>
      <c r="E583" s="80"/>
      <c r="F583" s="80"/>
      <c r="G583" s="81"/>
    </row>
    <row r="584" spans="1:7" ht="75">
      <c r="A584" s="23">
        <v>762</v>
      </c>
      <c r="B584" s="22" t="s">
        <v>667</v>
      </c>
      <c r="C584" s="23" t="s">
        <v>17</v>
      </c>
      <c r="D584" s="23" t="s">
        <v>0</v>
      </c>
      <c r="E584" s="23">
        <v>0</v>
      </c>
      <c r="F584" s="23">
        <v>0</v>
      </c>
      <c r="G584" s="23"/>
    </row>
    <row r="585" spans="1:7" ht="90">
      <c r="A585" s="23">
        <v>763</v>
      </c>
      <c r="B585" s="22" t="s">
        <v>668</v>
      </c>
      <c r="C585" s="23" t="s">
        <v>17</v>
      </c>
      <c r="D585" s="23" t="s">
        <v>0</v>
      </c>
      <c r="E585" s="23">
        <v>0</v>
      </c>
      <c r="F585" s="23">
        <v>0</v>
      </c>
      <c r="G585" s="23"/>
    </row>
    <row r="586" spans="1:7" ht="75">
      <c r="A586" s="23">
        <v>764</v>
      </c>
      <c r="B586" s="22" t="s">
        <v>669</v>
      </c>
      <c r="C586" s="23" t="s">
        <v>17</v>
      </c>
      <c r="D586" s="23" t="s">
        <v>0</v>
      </c>
      <c r="E586" s="23">
        <v>0</v>
      </c>
      <c r="F586" s="23">
        <v>0</v>
      </c>
      <c r="G586" s="23"/>
    </row>
    <row r="587" spans="1:7" ht="15">
      <c r="A587" s="23">
        <v>765</v>
      </c>
      <c r="B587" s="87" t="s">
        <v>343</v>
      </c>
      <c r="C587" s="80"/>
      <c r="D587" s="80"/>
      <c r="E587" s="80"/>
      <c r="F587" s="80"/>
      <c r="G587" s="81"/>
    </row>
    <row r="588" spans="1:7" ht="30">
      <c r="A588" s="23">
        <v>766</v>
      </c>
      <c r="B588" s="22" t="s">
        <v>670</v>
      </c>
      <c r="C588" s="23" t="s">
        <v>17</v>
      </c>
      <c r="D588" s="23" t="s">
        <v>0</v>
      </c>
      <c r="E588" s="23">
        <v>0</v>
      </c>
      <c r="F588" s="23">
        <v>0</v>
      </c>
      <c r="G588" s="23"/>
    </row>
    <row r="589" spans="1:7" ht="60">
      <c r="A589" s="23">
        <v>767</v>
      </c>
      <c r="B589" s="22" t="s">
        <v>671</v>
      </c>
      <c r="C589" s="23" t="s">
        <v>12</v>
      </c>
      <c r="D589" s="23">
        <v>1</v>
      </c>
      <c r="E589" s="23">
        <v>0</v>
      </c>
      <c r="F589" s="23">
        <v>0</v>
      </c>
      <c r="G589" s="23"/>
    </row>
  </sheetData>
  <sheetProtection/>
  <mergeCells count="277">
    <mergeCell ref="B580:G580"/>
    <mergeCell ref="B582:G582"/>
    <mergeCell ref="B583:G583"/>
    <mergeCell ref="B587:G587"/>
    <mergeCell ref="B571:G571"/>
    <mergeCell ref="B572:G572"/>
    <mergeCell ref="B573:G573"/>
    <mergeCell ref="B575:G575"/>
    <mergeCell ref="B576:G576"/>
    <mergeCell ref="B577:G577"/>
    <mergeCell ref="B561:G561"/>
    <mergeCell ref="B562:G562"/>
    <mergeCell ref="B564:G564"/>
    <mergeCell ref="B566:G566"/>
    <mergeCell ref="B567:G567"/>
    <mergeCell ref="B569:G569"/>
    <mergeCell ref="B551:G551"/>
    <mergeCell ref="B552:G552"/>
    <mergeCell ref="B554:G554"/>
    <mergeCell ref="B558:G558"/>
    <mergeCell ref="B556:G556"/>
    <mergeCell ref="B560:G560"/>
    <mergeCell ref="B542:G542"/>
    <mergeCell ref="B543:G543"/>
    <mergeCell ref="B544:G544"/>
    <mergeCell ref="B546:G546"/>
    <mergeCell ref="B548:G548"/>
    <mergeCell ref="B550:G550"/>
    <mergeCell ref="B518:G518"/>
    <mergeCell ref="B532:G532"/>
    <mergeCell ref="B534:G534"/>
    <mergeCell ref="B535:G535"/>
    <mergeCell ref="B536:G536"/>
    <mergeCell ref="B540:G540"/>
    <mergeCell ref="B489:G489"/>
    <mergeCell ref="B491:G491"/>
    <mergeCell ref="B492:G492"/>
    <mergeCell ref="B493:G493"/>
    <mergeCell ref="B502:G502"/>
    <mergeCell ref="B509:G509"/>
    <mergeCell ref="B478:G478"/>
    <mergeCell ref="B480:G480"/>
    <mergeCell ref="B482:G482"/>
    <mergeCell ref="B484:G484"/>
    <mergeCell ref="B485:G485"/>
    <mergeCell ref="B486:G486"/>
    <mergeCell ref="B162:G162"/>
    <mergeCell ref="B172:G172"/>
    <mergeCell ref="B82:G82"/>
    <mergeCell ref="B94:G94"/>
    <mergeCell ref="B96:G96"/>
    <mergeCell ref="B104:G104"/>
    <mergeCell ref="B109:G109"/>
    <mergeCell ref="B119:G119"/>
    <mergeCell ref="B126:G126"/>
    <mergeCell ref="B127:G127"/>
    <mergeCell ref="E80:E81"/>
    <mergeCell ref="F80:F81"/>
    <mergeCell ref="A80:A81"/>
    <mergeCell ref="G80:G81"/>
    <mergeCell ref="B145:G145"/>
    <mergeCell ref="B153:G153"/>
    <mergeCell ref="A83:A84"/>
    <mergeCell ref="A86:A87"/>
    <mergeCell ref="B107:G107"/>
    <mergeCell ref="B80:B81"/>
    <mergeCell ref="B52:G52"/>
    <mergeCell ref="B54:G54"/>
    <mergeCell ref="B55:G55"/>
    <mergeCell ref="B66:G66"/>
    <mergeCell ref="B69:G69"/>
    <mergeCell ref="B58:G58"/>
    <mergeCell ref="B346:G346"/>
    <mergeCell ref="B348:G348"/>
    <mergeCell ref="B19:G19"/>
    <mergeCell ref="B20:G20"/>
    <mergeCell ref="B25:G25"/>
    <mergeCell ref="B26:G26"/>
    <mergeCell ref="B36:G36"/>
    <mergeCell ref="B39:G39"/>
    <mergeCell ref="B32:G32"/>
    <mergeCell ref="B51:G51"/>
    <mergeCell ref="B412:G412"/>
    <mergeCell ref="B402:G402"/>
    <mergeCell ref="B403:G403"/>
    <mergeCell ref="B343:G343"/>
    <mergeCell ref="B355:G355"/>
    <mergeCell ref="B356:G356"/>
    <mergeCell ref="B359:G359"/>
    <mergeCell ref="B349:G349"/>
    <mergeCell ref="B350:G350"/>
    <mergeCell ref="B358:G358"/>
    <mergeCell ref="B188:G188"/>
    <mergeCell ref="B215:G215"/>
    <mergeCell ref="B209:G209"/>
    <mergeCell ref="B251:G251"/>
    <mergeCell ref="B267:G267"/>
    <mergeCell ref="B270:G270"/>
    <mergeCell ref="B227:G227"/>
    <mergeCell ref="B229:G229"/>
    <mergeCell ref="B187:G187"/>
    <mergeCell ref="B212:G212"/>
    <mergeCell ref="B271:G271"/>
    <mergeCell ref="B292:G292"/>
    <mergeCell ref="B302:G302"/>
    <mergeCell ref="B195:G195"/>
    <mergeCell ref="B222:G222"/>
    <mergeCell ref="B200:G200"/>
    <mergeCell ref="B202:G202"/>
    <mergeCell ref="B263:G263"/>
    <mergeCell ref="B238:G238"/>
    <mergeCell ref="B236:G236"/>
    <mergeCell ref="B237:G237"/>
    <mergeCell ref="B286:G286"/>
    <mergeCell ref="B293:G293"/>
    <mergeCell ref="B291:G291"/>
    <mergeCell ref="B285:G285"/>
    <mergeCell ref="B444:G444"/>
    <mergeCell ref="B433:G433"/>
    <mergeCell ref="B434:G434"/>
    <mergeCell ref="B435:G435"/>
    <mergeCell ref="B442:G442"/>
    <mergeCell ref="B324:G324"/>
    <mergeCell ref="B326:G326"/>
    <mergeCell ref="B414:G414"/>
    <mergeCell ref="B353:G353"/>
    <mergeCell ref="B332:G332"/>
    <mergeCell ref="B264:G264"/>
    <mergeCell ref="B256:G256"/>
    <mergeCell ref="B272:G272"/>
    <mergeCell ref="B265:G265"/>
    <mergeCell ref="B338:G338"/>
    <mergeCell ref="B340:G340"/>
    <mergeCell ref="B322:G322"/>
    <mergeCell ref="B323:G323"/>
    <mergeCell ref="B280:G280"/>
    <mergeCell ref="B310:G310"/>
    <mergeCell ref="B429:G429"/>
    <mergeCell ref="B396:G396"/>
    <mergeCell ref="B314:G314"/>
    <mergeCell ref="B425:G425"/>
    <mergeCell ref="B421:G421"/>
    <mergeCell ref="B438:G438"/>
    <mergeCell ref="B342:G342"/>
    <mergeCell ref="B344:G344"/>
    <mergeCell ref="B315:G315"/>
    <mergeCell ref="B361:G361"/>
    <mergeCell ref="B336:G336"/>
    <mergeCell ref="B415:G415"/>
    <mergeCell ref="B422:G422"/>
    <mergeCell ref="B423:G423"/>
    <mergeCell ref="B301:G301"/>
    <mergeCell ref="B428:G428"/>
    <mergeCell ref="B383:G383"/>
    <mergeCell ref="B377:G377"/>
    <mergeCell ref="B391:G391"/>
    <mergeCell ref="B411:G411"/>
    <mergeCell ref="B385:G385"/>
    <mergeCell ref="B446:G446"/>
    <mergeCell ref="B447:G447"/>
    <mergeCell ref="B448:G448"/>
    <mergeCell ref="B363:G363"/>
    <mergeCell ref="B318:G318"/>
    <mergeCell ref="B319:G319"/>
    <mergeCell ref="B320:G320"/>
    <mergeCell ref="B328:G328"/>
    <mergeCell ref="B330:G330"/>
    <mergeCell ref="B138:G138"/>
    <mergeCell ref="B455:G455"/>
    <mergeCell ref="B456:G456"/>
    <mergeCell ref="B461:G461"/>
    <mergeCell ref="B144:G144"/>
    <mergeCell ref="B198:G198"/>
    <mergeCell ref="B211:G211"/>
    <mergeCell ref="B221:G221"/>
    <mergeCell ref="B408:G408"/>
    <mergeCell ref="B405:G405"/>
    <mergeCell ref="B14:G14"/>
    <mergeCell ref="F7:F8"/>
    <mergeCell ref="B7:B8"/>
    <mergeCell ref="C7:C8"/>
    <mergeCell ref="B11:G11"/>
    <mergeCell ref="A78:A79"/>
    <mergeCell ref="B37:G37"/>
    <mergeCell ref="G78:G79"/>
    <mergeCell ref="E78:E79"/>
    <mergeCell ref="B44:G44"/>
    <mergeCell ref="G7:G8"/>
    <mergeCell ref="B62:G62"/>
    <mergeCell ref="B23:G23"/>
    <mergeCell ref="B12:G12"/>
    <mergeCell ref="B59:G59"/>
    <mergeCell ref="A5:F5"/>
    <mergeCell ref="D7:E7"/>
    <mergeCell ref="B10:G10"/>
    <mergeCell ref="B42:G42"/>
    <mergeCell ref="A7:A8"/>
    <mergeCell ref="B73:G73"/>
    <mergeCell ref="B76:G76"/>
    <mergeCell ref="F78:F79"/>
    <mergeCell ref="B75:G75"/>
    <mergeCell ref="B17:G17"/>
    <mergeCell ref="B49:G49"/>
    <mergeCell ref="D78:D79"/>
    <mergeCell ref="B64:G64"/>
    <mergeCell ref="B46:G46"/>
    <mergeCell ref="B57:G57"/>
    <mergeCell ref="B159:G159"/>
    <mergeCell ref="B177:G177"/>
    <mergeCell ref="B206:G206"/>
    <mergeCell ref="B184:G184"/>
    <mergeCell ref="B192:G192"/>
    <mergeCell ref="C78:C79"/>
    <mergeCell ref="B78:B79"/>
    <mergeCell ref="B87:G87"/>
    <mergeCell ref="B149:G149"/>
    <mergeCell ref="B186:G186"/>
    <mergeCell ref="B398:G398"/>
    <mergeCell ref="B214:G214"/>
    <mergeCell ref="B225:G225"/>
    <mergeCell ref="B231:G231"/>
    <mergeCell ref="B182:G182"/>
    <mergeCell ref="C80:C81"/>
    <mergeCell ref="D80:D81"/>
    <mergeCell ref="B219:G219"/>
    <mergeCell ref="B300:G300"/>
    <mergeCell ref="B313:G313"/>
    <mergeCell ref="A4:G4"/>
    <mergeCell ref="B68:G68"/>
    <mergeCell ref="B91:G91"/>
    <mergeCell ref="B101:G101"/>
    <mergeCell ref="B156:G156"/>
    <mergeCell ref="B77:G77"/>
    <mergeCell ref="B15:G15"/>
    <mergeCell ref="B71:G71"/>
    <mergeCell ref="B114:G114"/>
    <mergeCell ref="B147:G147"/>
    <mergeCell ref="B128:G128"/>
    <mergeCell ref="B134:G134"/>
    <mergeCell ref="B133:G133"/>
    <mergeCell ref="B123:G123"/>
    <mergeCell ref="B121:G121"/>
    <mergeCell ref="B370:G370"/>
    <mergeCell ref="B139:G139"/>
    <mergeCell ref="B334:G334"/>
    <mergeCell ref="B204:G204"/>
    <mergeCell ref="B148:G148"/>
    <mergeCell ref="B471:G471"/>
    <mergeCell ref="B365:G365"/>
    <mergeCell ref="B368:G368"/>
    <mergeCell ref="B372:G372"/>
    <mergeCell ref="B371:G371"/>
    <mergeCell ref="B466:G466"/>
    <mergeCell ref="B469:G469"/>
    <mergeCell ref="B462:G462"/>
    <mergeCell ref="B463:G463"/>
    <mergeCell ref="B384:G384"/>
    <mergeCell ref="B472:G472"/>
    <mergeCell ref="B473:G473"/>
    <mergeCell ref="B427:G427"/>
    <mergeCell ref="B418:G418"/>
    <mergeCell ref="B419:G419"/>
    <mergeCell ref="B366:G366"/>
    <mergeCell ref="B400:G400"/>
    <mergeCell ref="B389:G389"/>
    <mergeCell ref="B388:G388"/>
    <mergeCell ref="B417:G417"/>
    <mergeCell ref="B92:G92"/>
    <mergeCell ref="B180:G180"/>
    <mergeCell ref="B232:G232"/>
    <mergeCell ref="B476:G476"/>
    <mergeCell ref="B477:G477"/>
    <mergeCell ref="B90:G90"/>
    <mergeCell ref="B98:G98"/>
    <mergeCell ref="B130:G130"/>
    <mergeCell ref="B103:G103"/>
    <mergeCell ref="B132:G13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3"/>
  <sheetViews>
    <sheetView zoomScaleSheetLayoutView="120" workbookViewId="0" topLeftCell="A1">
      <selection activeCell="A4" sqref="A4:F4"/>
    </sheetView>
  </sheetViews>
  <sheetFormatPr defaultColWidth="9.00390625" defaultRowHeight="12.75"/>
  <cols>
    <col min="1" max="1" width="4.875" style="20" customWidth="1"/>
    <col min="2" max="2" width="29.75390625" style="20" customWidth="1"/>
    <col min="3" max="3" width="12.75390625" style="20" customWidth="1"/>
    <col min="4" max="4" width="11.75390625" style="20" customWidth="1"/>
    <col min="5" max="5" width="13.75390625" style="20" customWidth="1"/>
    <col min="6" max="6" width="42.625" style="20" customWidth="1"/>
    <col min="7" max="16384" width="9.125" style="20" customWidth="1"/>
  </cols>
  <sheetData>
    <row r="1" ht="15">
      <c r="F1" s="20" t="s">
        <v>13</v>
      </c>
    </row>
    <row r="2" ht="15">
      <c r="A2" s="20" t="s">
        <v>18</v>
      </c>
    </row>
    <row r="4" spans="1:6" ht="15">
      <c r="A4" s="98" t="s">
        <v>672</v>
      </c>
      <c r="B4" s="98"/>
      <c r="C4" s="98"/>
      <c r="D4" s="98"/>
      <c r="E4" s="98"/>
      <c r="F4" s="98"/>
    </row>
    <row r="5" spans="1:6" ht="15">
      <c r="A5" s="52"/>
      <c r="B5" s="52"/>
      <c r="C5" s="52"/>
      <c r="D5" s="52"/>
      <c r="E5" s="52"/>
      <c r="F5" s="52"/>
    </row>
    <row r="6" spans="1:6" ht="33" customHeight="1">
      <c r="A6" s="129" t="s">
        <v>19</v>
      </c>
      <c r="B6" s="135" t="s">
        <v>20</v>
      </c>
      <c r="C6" s="137" t="s">
        <v>21</v>
      </c>
      <c r="D6" s="138"/>
      <c r="E6" s="139"/>
      <c r="F6" s="129" t="s">
        <v>23</v>
      </c>
    </row>
    <row r="7" spans="1:6" ht="38.25" customHeight="1">
      <c r="A7" s="134"/>
      <c r="B7" s="136"/>
      <c r="C7" s="31" t="s">
        <v>22</v>
      </c>
      <c r="D7" s="27" t="s">
        <v>11</v>
      </c>
      <c r="E7" s="27" t="s">
        <v>16</v>
      </c>
      <c r="F7" s="134"/>
    </row>
    <row r="8" spans="1:6" ht="60">
      <c r="A8" s="31">
        <v>1</v>
      </c>
      <c r="B8" s="54" t="s">
        <v>24</v>
      </c>
      <c r="C8" s="77">
        <f>C18+C25+C32+C39+C46+C53+C60+C67+C74+C81+C88+C95+C102+C109+C116+C123+C130+C137+C144+C151+C158+C165+C172+C179+C186+C193+C200+C207+C214+C221+C228+C235+C242+C249+C256+C263</f>
        <v>394748.49999999994</v>
      </c>
      <c r="D8" s="77">
        <f>D18+D25+D32+D39+D46+D53+D60+D67+D74+D81+D88+D95+D102+D109+D116+D123+D130+D137+D144+D151+D158+D165+D172+D179+D186+D193+D200+D207+D214+D221+D228+D235+D242+D249+D256+D263</f>
        <v>185039.49999999997</v>
      </c>
      <c r="E8" s="55">
        <f>D8/C8</f>
        <v>0.4687528894979968</v>
      </c>
      <c r="F8" s="46"/>
    </row>
    <row r="9" spans="1:6" ht="15">
      <c r="A9" s="31">
        <v>2</v>
      </c>
      <c r="B9" s="56" t="s">
        <v>25</v>
      </c>
      <c r="C9" s="57">
        <f>C75+C68+C215+C110</f>
        <v>11914</v>
      </c>
      <c r="D9" s="57">
        <f>D68+D110+D215+D75</f>
        <v>6902.100000000001</v>
      </c>
      <c r="E9" s="58">
        <f>D9/C9</f>
        <v>0.5793268423703207</v>
      </c>
      <c r="F9" s="46"/>
    </row>
    <row r="10" spans="1:6" ht="15">
      <c r="A10" s="31">
        <v>3</v>
      </c>
      <c r="B10" s="56" t="s">
        <v>26</v>
      </c>
      <c r="C10" s="78">
        <f>C20+C62+C69+C90+C160+C111+C125+C216</f>
        <v>153470.69999999998</v>
      </c>
      <c r="D10" s="78">
        <f>D20+D69+D90+D111+D125+D216+D160</f>
        <v>72839.70000000001</v>
      </c>
      <c r="E10" s="58">
        <f>D10/C10</f>
        <v>0.4746163274162431</v>
      </c>
      <c r="F10" s="46"/>
    </row>
    <row r="11" spans="1:6" ht="15">
      <c r="A11" s="31">
        <v>4</v>
      </c>
      <c r="B11" s="56" t="s">
        <v>27</v>
      </c>
      <c r="C11" s="78">
        <f>C22+C29+C36+C43+C50+C57+C64+C71+C78+C85+C92+C99+C106+C113+C120+C127+C134+C141+C148+C155+C162+C169+C176+C183+C190+C197+C204+C211+C218+C225+C232+C239+C246+C253+C260+C267</f>
        <v>229363.8</v>
      </c>
      <c r="D11" s="78">
        <f>D22+D36+D43+D50+D57+D64+D71+D78+D85+D92+D99+D106+D113+D120+D127+D134+D141+D148+D155+D162+D169+D176+D183+D190+D197+D204+D211+D218+D225+D232+D239+D246+D253+D260+D267</f>
        <v>105297.69999999998</v>
      </c>
      <c r="E11" s="58">
        <f>D11/C11</f>
        <v>0.4590859586386343</v>
      </c>
      <c r="F11" s="46"/>
    </row>
    <row r="12" spans="1:6" ht="15">
      <c r="A12" s="31">
        <v>5</v>
      </c>
      <c r="B12" s="56" t="s">
        <v>28</v>
      </c>
      <c r="C12" s="78">
        <v>0</v>
      </c>
      <c r="D12" s="78">
        <v>0</v>
      </c>
      <c r="E12" s="58">
        <v>0</v>
      </c>
      <c r="F12" s="46"/>
    </row>
    <row r="13" spans="1:6" ht="15">
      <c r="A13" s="31">
        <v>6</v>
      </c>
      <c r="B13" s="32" t="s">
        <v>29</v>
      </c>
      <c r="C13" s="59">
        <v>0</v>
      </c>
      <c r="D13" s="59">
        <v>0</v>
      </c>
      <c r="E13" s="60">
        <v>0</v>
      </c>
      <c r="F13" s="46"/>
    </row>
    <row r="14" spans="1:6" ht="15">
      <c r="A14" s="31">
        <v>7</v>
      </c>
      <c r="B14" s="56" t="s">
        <v>25</v>
      </c>
      <c r="C14" s="57">
        <f>C135</f>
        <v>0</v>
      </c>
      <c r="D14" s="57">
        <f>D135</f>
        <v>0</v>
      </c>
      <c r="E14" s="29">
        <v>0</v>
      </c>
      <c r="F14" s="46"/>
    </row>
    <row r="15" spans="1:6" ht="15">
      <c r="A15" s="31">
        <v>8</v>
      </c>
      <c r="B15" s="56" t="s">
        <v>31</v>
      </c>
      <c r="C15" s="57">
        <v>0</v>
      </c>
      <c r="D15" s="57">
        <v>0</v>
      </c>
      <c r="E15" s="58">
        <v>0</v>
      </c>
      <c r="F15" s="46"/>
    </row>
    <row r="16" spans="1:6" ht="15">
      <c r="A16" s="31">
        <v>9</v>
      </c>
      <c r="B16" s="56" t="s">
        <v>27</v>
      </c>
      <c r="C16" s="57">
        <v>0</v>
      </c>
      <c r="D16" s="57">
        <v>0</v>
      </c>
      <c r="E16" s="58">
        <v>0</v>
      </c>
      <c r="F16" s="46"/>
    </row>
    <row r="17" spans="1:6" ht="81" customHeight="1">
      <c r="A17" s="31">
        <v>10</v>
      </c>
      <c r="B17" s="84" t="s">
        <v>79</v>
      </c>
      <c r="C17" s="88"/>
      <c r="D17" s="88"/>
      <c r="E17" s="88"/>
      <c r="F17" s="89"/>
    </row>
    <row r="18" spans="1:6" ht="60">
      <c r="A18" s="31">
        <v>11</v>
      </c>
      <c r="B18" s="61" t="s">
        <v>30</v>
      </c>
      <c r="C18" s="62">
        <f>C20+C21+C22+C23</f>
        <v>32055.300000000003</v>
      </c>
      <c r="D18" s="62">
        <v>19176.5</v>
      </c>
      <c r="E18" s="63">
        <f>D18/C18</f>
        <v>0.5982318056608423</v>
      </c>
      <c r="F18" s="62"/>
    </row>
    <row r="19" spans="1:6" ht="15">
      <c r="A19" s="31">
        <v>12</v>
      </c>
      <c r="B19" s="27" t="s">
        <v>25</v>
      </c>
      <c r="C19" s="31">
        <v>0</v>
      </c>
      <c r="D19" s="31">
        <v>0</v>
      </c>
      <c r="E19" s="34">
        <v>0</v>
      </c>
      <c r="F19" s="31"/>
    </row>
    <row r="20" spans="1:6" ht="15">
      <c r="A20" s="31">
        <v>13</v>
      </c>
      <c r="B20" s="27" t="s">
        <v>31</v>
      </c>
      <c r="C20" s="31">
        <v>115.4</v>
      </c>
      <c r="D20" s="31">
        <v>26.9</v>
      </c>
      <c r="E20" s="34">
        <f>D20/C20</f>
        <v>0.23310225303292892</v>
      </c>
      <c r="F20" s="62"/>
    </row>
    <row r="21" spans="1:7" ht="30">
      <c r="A21" s="31">
        <v>14</v>
      </c>
      <c r="B21" s="27" t="s">
        <v>80</v>
      </c>
      <c r="C21" s="31">
        <v>0</v>
      </c>
      <c r="D21" s="31">
        <v>0</v>
      </c>
      <c r="E21" s="34">
        <v>0</v>
      </c>
      <c r="F21" s="31"/>
      <c r="G21" s="64"/>
    </row>
    <row r="22" spans="1:7" ht="15">
      <c r="A22" s="31">
        <v>15</v>
      </c>
      <c r="B22" s="27" t="s">
        <v>27</v>
      </c>
      <c r="C22" s="31">
        <v>31939.9</v>
      </c>
      <c r="D22" s="31">
        <v>19149.6</v>
      </c>
      <c r="E22" s="34">
        <f>D22/C22</f>
        <v>0.5995510317815647</v>
      </c>
      <c r="F22" s="24"/>
      <c r="G22" s="64"/>
    </row>
    <row r="23" spans="1:7" ht="15">
      <c r="A23" s="31">
        <v>16</v>
      </c>
      <c r="B23" s="27" t="s">
        <v>28</v>
      </c>
      <c r="C23" s="31">
        <v>0</v>
      </c>
      <c r="D23" s="31">
        <v>0</v>
      </c>
      <c r="E23" s="34">
        <v>0</v>
      </c>
      <c r="F23" s="24"/>
      <c r="G23" s="64"/>
    </row>
    <row r="24" spans="1:6" ht="38.25" customHeight="1">
      <c r="A24" s="31">
        <v>17</v>
      </c>
      <c r="B24" s="91" t="s">
        <v>99</v>
      </c>
      <c r="C24" s="141"/>
      <c r="D24" s="141"/>
      <c r="E24" s="141"/>
      <c r="F24" s="141"/>
    </row>
    <row r="25" spans="1:6" ht="61.5" customHeight="1">
      <c r="A25" s="31">
        <v>18</v>
      </c>
      <c r="B25" s="61" t="s">
        <v>30</v>
      </c>
      <c r="C25" s="62">
        <v>1288.1</v>
      </c>
      <c r="D25" s="62">
        <v>0</v>
      </c>
      <c r="E25" s="65">
        <f>D25/C25</f>
        <v>0</v>
      </c>
      <c r="F25" s="62"/>
    </row>
    <row r="26" spans="1:6" ht="15">
      <c r="A26" s="31">
        <v>19</v>
      </c>
      <c r="B26" s="27" t="s">
        <v>25</v>
      </c>
      <c r="C26" s="31">
        <v>0</v>
      </c>
      <c r="D26" s="31">
        <v>0</v>
      </c>
      <c r="E26" s="29">
        <v>0</v>
      </c>
      <c r="F26" s="31"/>
    </row>
    <row r="27" spans="1:6" ht="15">
      <c r="A27" s="31">
        <v>20</v>
      </c>
      <c r="B27" s="27" t="s">
        <v>31</v>
      </c>
      <c r="C27" s="31">
        <v>0</v>
      </c>
      <c r="D27" s="31">
        <v>0</v>
      </c>
      <c r="E27" s="29">
        <v>0</v>
      </c>
      <c r="F27" s="31"/>
    </row>
    <row r="28" spans="1:6" ht="30">
      <c r="A28" s="31">
        <v>21</v>
      </c>
      <c r="B28" s="27" t="s">
        <v>80</v>
      </c>
      <c r="C28" s="31">
        <v>0</v>
      </c>
      <c r="D28" s="31">
        <v>0</v>
      </c>
      <c r="E28" s="29">
        <v>0</v>
      </c>
      <c r="F28" s="31"/>
    </row>
    <row r="29" spans="1:6" ht="15">
      <c r="A29" s="31">
        <v>22</v>
      </c>
      <c r="B29" s="27" t="s">
        <v>27</v>
      </c>
      <c r="C29" s="66">
        <v>1288.1</v>
      </c>
      <c r="D29" s="31">
        <v>0</v>
      </c>
      <c r="E29" s="29">
        <f>D29/C29</f>
        <v>0</v>
      </c>
      <c r="F29" s="31"/>
    </row>
    <row r="30" spans="1:6" ht="15">
      <c r="A30" s="31">
        <v>23</v>
      </c>
      <c r="B30" s="27" t="s">
        <v>28</v>
      </c>
      <c r="C30" s="31">
        <v>0</v>
      </c>
      <c r="D30" s="31">
        <v>0</v>
      </c>
      <c r="E30" s="29">
        <v>0</v>
      </c>
      <c r="F30" s="31"/>
    </row>
    <row r="31" spans="1:6" ht="57.75" customHeight="1">
      <c r="A31" s="31">
        <v>24</v>
      </c>
      <c r="B31" s="91" t="s">
        <v>100</v>
      </c>
      <c r="C31" s="141"/>
      <c r="D31" s="141"/>
      <c r="E31" s="141"/>
      <c r="F31" s="141"/>
    </row>
    <row r="32" spans="1:6" ht="60">
      <c r="A32" s="31">
        <v>25</v>
      </c>
      <c r="B32" s="61" t="s">
        <v>30</v>
      </c>
      <c r="C32" s="31">
        <v>2.5</v>
      </c>
      <c r="D32" s="31">
        <v>0</v>
      </c>
      <c r="E32" s="29">
        <f>D32/C32</f>
        <v>0</v>
      </c>
      <c r="F32" s="31"/>
    </row>
    <row r="33" spans="1:6" ht="15">
      <c r="A33" s="31">
        <v>26</v>
      </c>
      <c r="B33" s="27" t="s">
        <v>25</v>
      </c>
      <c r="C33" s="31">
        <v>0</v>
      </c>
      <c r="D33" s="31">
        <v>0</v>
      </c>
      <c r="E33" s="29">
        <v>0</v>
      </c>
      <c r="F33" s="31"/>
    </row>
    <row r="34" spans="1:6" ht="15">
      <c r="A34" s="31">
        <v>27</v>
      </c>
      <c r="B34" s="27" t="s">
        <v>31</v>
      </c>
      <c r="C34" s="31">
        <v>0</v>
      </c>
      <c r="D34" s="31">
        <v>0</v>
      </c>
      <c r="E34" s="29">
        <v>0</v>
      </c>
      <c r="F34" s="31"/>
    </row>
    <row r="35" spans="1:6" ht="30">
      <c r="A35" s="31">
        <v>28</v>
      </c>
      <c r="B35" s="27" t="s">
        <v>80</v>
      </c>
      <c r="C35" s="31">
        <v>0</v>
      </c>
      <c r="D35" s="31">
        <v>0</v>
      </c>
      <c r="E35" s="29">
        <v>0</v>
      </c>
      <c r="F35" s="31"/>
    </row>
    <row r="36" spans="1:6" ht="15">
      <c r="A36" s="31">
        <v>29</v>
      </c>
      <c r="B36" s="27" t="s">
        <v>27</v>
      </c>
      <c r="C36" s="31">
        <v>2.5</v>
      </c>
      <c r="D36" s="31">
        <v>0</v>
      </c>
      <c r="E36" s="29">
        <v>1</v>
      </c>
      <c r="F36" s="31"/>
    </row>
    <row r="37" spans="1:6" ht="15">
      <c r="A37" s="31">
        <v>30</v>
      </c>
      <c r="B37" s="27" t="s">
        <v>28</v>
      </c>
      <c r="C37" s="31">
        <v>0</v>
      </c>
      <c r="D37" s="31">
        <v>0</v>
      </c>
      <c r="E37" s="29">
        <v>0</v>
      </c>
      <c r="F37" s="31"/>
    </row>
    <row r="38" spans="1:6" ht="33.75" customHeight="1">
      <c r="A38" s="31">
        <v>31</v>
      </c>
      <c r="B38" s="84" t="s">
        <v>123</v>
      </c>
      <c r="C38" s="130"/>
      <c r="D38" s="130"/>
      <c r="E38" s="130"/>
      <c r="F38" s="131"/>
    </row>
    <row r="39" spans="1:6" ht="60">
      <c r="A39" s="31">
        <v>32</v>
      </c>
      <c r="B39" s="61" t="s">
        <v>30</v>
      </c>
      <c r="C39" s="62">
        <v>70.1</v>
      </c>
      <c r="D39" s="67">
        <v>3</v>
      </c>
      <c r="E39" s="65">
        <f>D39/C39</f>
        <v>0.0427960057061341</v>
      </c>
      <c r="F39" s="62"/>
    </row>
    <row r="40" spans="1:6" ht="15">
      <c r="A40" s="31">
        <v>33</v>
      </c>
      <c r="B40" s="27" t="s">
        <v>25</v>
      </c>
      <c r="C40" s="31">
        <v>0</v>
      </c>
      <c r="D40" s="31">
        <v>0</v>
      </c>
      <c r="E40" s="29">
        <v>0</v>
      </c>
      <c r="F40" s="31"/>
    </row>
    <row r="41" spans="1:6" ht="15">
      <c r="A41" s="31">
        <v>34</v>
      </c>
      <c r="B41" s="27" t="s">
        <v>31</v>
      </c>
      <c r="C41" s="31">
        <v>0</v>
      </c>
      <c r="D41" s="31">
        <v>0</v>
      </c>
      <c r="E41" s="29">
        <v>0</v>
      </c>
      <c r="F41" s="31"/>
    </row>
    <row r="42" spans="1:6" ht="30">
      <c r="A42" s="31">
        <v>35</v>
      </c>
      <c r="B42" s="27" t="s">
        <v>80</v>
      </c>
      <c r="C42" s="31">
        <v>0</v>
      </c>
      <c r="D42" s="31">
        <v>0</v>
      </c>
      <c r="E42" s="29">
        <v>0</v>
      </c>
      <c r="F42" s="31"/>
    </row>
    <row r="43" spans="1:6" ht="30" customHeight="1">
      <c r="A43" s="31">
        <v>36</v>
      </c>
      <c r="B43" s="27" t="s">
        <v>27</v>
      </c>
      <c r="C43" s="31">
        <v>70.1</v>
      </c>
      <c r="D43" s="66">
        <v>3</v>
      </c>
      <c r="E43" s="29">
        <f>D43/C43</f>
        <v>0.0427960057061341</v>
      </c>
      <c r="F43" s="31"/>
    </row>
    <row r="44" spans="1:6" ht="15">
      <c r="A44" s="31">
        <v>37</v>
      </c>
      <c r="B44" s="27" t="s">
        <v>28</v>
      </c>
      <c r="C44" s="31">
        <v>0</v>
      </c>
      <c r="D44" s="31">
        <v>0</v>
      </c>
      <c r="E44" s="29">
        <v>0</v>
      </c>
      <c r="F44" s="31"/>
    </row>
    <row r="45" spans="1:6" ht="30" customHeight="1">
      <c r="A45" s="31">
        <v>38</v>
      </c>
      <c r="B45" s="91" t="s">
        <v>124</v>
      </c>
      <c r="C45" s="140"/>
      <c r="D45" s="140"/>
      <c r="E45" s="140"/>
      <c r="F45" s="140"/>
    </row>
    <row r="46" spans="1:6" ht="60">
      <c r="A46" s="31">
        <v>39</v>
      </c>
      <c r="B46" s="61" t="s">
        <v>30</v>
      </c>
      <c r="C46" s="67">
        <v>350</v>
      </c>
      <c r="D46" s="67">
        <v>110</v>
      </c>
      <c r="E46" s="65">
        <f>D46/C46</f>
        <v>0.3142857142857143</v>
      </c>
      <c r="F46" s="62"/>
    </row>
    <row r="47" spans="1:6" ht="15">
      <c r="A47" s="31">
        <v>40</v>
      </c>
      <c r="B47" s="27" t="s">
        <v>25</v>
      </c>
      <c r="C47" s="66">
        <v>0</v>
      </c>
      <c r="D47" s="66">
        <v>0</v>
      </c>
      <c r="E47" s="29">
        <v>0</v>
      </c>
      <c r="F47" s="31"/>
    </row>
    <row r="48" spans="1:6" ht="15">
      <c r="A48" s="31">
        <v>41</v>
      </c>
      <c r="B48" s="27" t="s">
        <v>31</v>
      </c>
      <c r="C48" s="66">
        <v>0</v>
      </c>
      <c r="D48" s="66">
        <v>0</v>
      </c>
      <c r="E48" s="29">
        <v>0</v>
      </c>
      <c r="F48" s="31"/>
    </row>
    <row r="49" spans="1:6" ht="35.25" customHeight="1">
      <c r="A49" s="31">
        <v>42</v>
      </c>
      <c r="B49" s="27" t="s">
        <v>80</v>
      </c>
      <c r="C49" s="66">
        <v>0</v>
      </c>
      <c r="D49" s="66">
        <v>0</v>
      </c>
      <c r="E49" s="29">
        <v>0</v>
      </c>
      <c r="F49" s="31"/>
    </row>
    <row r="50" spans="1:6" ht="30" customHeight="1">
      <c r="A50" s="31">
        <v>43</v>
      </c>
      <c r="B50" s="27" t="s">
        <v>27</v>
      </c>
      <c r="C50" s="66">
        <v>350</v>
      </c>
      <c r="D50" s="66">
        <v>110</v>
      </c>
      <c r="E50" s="29">
        <f>D50/C50</f>
        <v>0.3142857142857143</v>
      </c>
      <c r="F50" s="31"/>
    </row>
    <row r="51" spans="1:6" ht="15">
      <c r="A51" s="31">
        <v>44</v>
      </c>
      <c r="B51" s="27" t="s">
        <v>28</v>
      </c>
      <c r="C51" s="66">
        <v>0</v>
      </c>
      <c r="D51" s="66">
        <v>0</v>
      </c>
      <c r="E51" s="29">
        <v>0</v>
      </c>
      <c r="F51" s="31"/>
    </row>
    <row r="52" spans="1:6" ht="30" customHeight="1">
      <c r="A52" s="31">
        <v>45</v>
      </c>
      <c r="B52" s="91" t="s">
        <v>131</v>
      </c>
      <c r="C52" s="132"/>
      <c r="D52" s="132"/>
      <c r="E52" s="132"/>
      <c r="F52" s="132"/>
    </row>
    <row r="53" spans="1:6" ht="60">
      <c r="A53" s="31">
        <v>46</v>
      </c>
      <c r="B53" s="61" t="s">
        <v>30</v>
      </c>
      <c r="C53" s="67">
        <v>10</v>
      </c>
      <c r="D53" s="67">
        <v>0</v>
      </c>
      <c r="E53" s="65">
        <f>D53/C53</f>
        <v>0</v>
      </c>
      <c r="F53" s="62"/>
    </row>
    <row r="54" spans="1:6" ht="15">
      <c r="A54" s="31">
        <v>47</v>
      </c>
      <c r="B54" s="27" t="s">
        <v>25</v>
      </c>
      <c r="C54" s="66">
        <v>0</v>
      </c>
      <c r="D54" s="66">
        <v>0</v>
      </c>
      <c r="E54" s="29">
        <v>0</v>
      </c>
      <c r="F54" s="31"/>
    </row>
    <row r="55" spans="1:6" ht="29.25" customHeight="1">
      <c r="A55" s="31">
        <v>48</v>
      </c>
      <c r="B55" s="27" t="s">
        <v>31</v>
      </c>
      <c r="C55" s="68">
        <v>0</v>
      </c>
      <c r="D55" s="68">
        <v>0</v>
      </c>
      <c r="E55" s="69">
        <v>0</v>
      </c>
      <c r="F55" s="133"/>
    </row>
    <row r="56" spans="1:6" ht="18.75" customHeight="1">
      <c r="A56" s="31">
        <v>49</v>
      </c>
      <c r="B56" s="27" t="s">
        <v>80</v>
      </c>
      <c r="C56" s="68">
        <v>0</v>
      </c>
      <c r="D56" s="68">
        <v>0</v>
      </c>
      <c r="E56" s="69">
        <v>0</v>
      </c>
      <c r="F56" s="117"/>
    </row>
    <row r="57" spans="1:6" ht="18.75" customHeight="1">
      <c r="A57" s="31">
        <v>50</v>
      </c>
      <c r="B57" s="27" t="s">
        <v>27</v>
      </c>
      <c r="C57" s="68">
        <v>10</v>
      </c>
      <c r="D57" s="68">
        <v>0</v>
      </c>
      <c r="E57" s="69">
        <v>0</v>
      </c>
      <c r="F57" s="24"/>
    </row>
    <row r="58" spans="1:6" ht="28.5" customHeight="1">
      <c r="A58" s="31">
        <v>51</v>
      </c>
      <c r="B58" s="27" t="s">
        <v>28</v>
      </c>
      <c r="C58" s="66">
        <v>0</v>
      </c>
      <c r="D58" s="66">
        <v>0</v>
      </c>
      <c r="E58" s="69">
        <v>0</v>
      </c>
      <c r="F58" s="21"/>
    </row>
    <row r="59" spans="1:6" ht="37.5" customHeight="1">
      <c r="A59" s="31">
        <v>52</v>
      </c>
      <c r="B59" s="84" t="s">
        <v>132</v>
      </c>
      <c r="C59" s="88"/>
      <c r="D59" s="88"/>
      <c r="E59" s="88"/>
      <c r="F59" s="89"/>
    </row>
    <row r="60" spans="1:6" ht="48" customHeight="1">
      <c r="A60" s="31">
        <v>53</v>
      </c>
      <c r="B60" s="61" t="s">
        <v>30</v>
      </c>
      <c r="C60" s="31">
        <f>C61+C62+C63+C64+C65</f>
        <v>21664.2</v>
      </c>
      <c r="D60" s="31">
        <v>4974.6</v>
      </c>
      <c r="E60" s="29">
        <f>D60/C60</f>
        <v>0.2296230647796826</v>
      </c>
      <c r="F60" s="31"/>
    </row>
    <row r="61" spans="1:6" ht="18.75" customHeight="1">
      <c r="A61" s="31">
        <v>54</v>
      </c>
      <c r="B61" s="27" t="s">
        <v>25</v>
      </c>
      <c r="C61" s="31">
        <v>0</v>
      </c>
      <c r="D61" s="31">
        <v>0</v>
      </c>
      <c r="E61" s="29">
        <v>0</v>
      </c>
      <c r="F61" s="31"/>
    </row>
    <row r="62" spans="1:6" ht="18.75" customHeight="1">
      <c r="A62" s="31">
        <v>55</v>
      </c>
      <c r="B62" s="27" t="s">
        <v>31</v>
      </c>
      <c r="C62" s="31">
        <v>12360.5</v>
      </c>
      <c r="D62" s="31">
        <v>0</v>
      </c>
      <c r="E62" s="29">
        <v>0</v>
      </c>
      <c r="F62" s="31"/>
    </row>
    <row r="63" spans="1:6" ht="38.25" customHeight="1">
      <c r="A63" s="31">
        <v>56</v>
      </c>
      <c r="B63" s="27" t="s">
        <v>80</v>
      </c>
      <c r="C63" s="31">
        <v>0</v>
      </c>
      <c r="D63" s="31">
        <v>0</v>
      </c>
      <c r="E63" s="29">
        <v>0</v>
      </c>
      <c r="F63" s="129"/>
    </row>
    <row r="64" spans="1:6" ht="18.75" customHeight="1">
      <c r="A64" s="31">
        <v>57</v>
      </c>
      <c r="B64" s="27" t="s">
        <v>27</v>
      </c>
      <c r="C64" s="31">
        <v>9303.7</v>
      </c>
      <c r="D64" s="31">
        <v>4974.6</v>
      </c>
      <c r="E64" s="29">
        <f>D64/C64</f>
        <v>0.5346904994787021</v>
      </c>
      <c r="F64" s="113"/>
    </row>
    <row r="65" spans="1:6" ht="34.5" customHeight="1">
      <c r="A65" s="31">
        <v>58</v>
      </c>
      <c r="B65" s="27" t="s">
        <v>28</v>
      </c>
      <c r="C65" s="31">
        <v>0</v>
      </c>
      <c r="D65" s="31">
        <v>0</v>
      </c>
      <c r="E65" s="29">
        <v>0</v>
      </c>
      <c r="F65" s="21"/>
    </row>
    <row r="66" spans="1:6" ht="31.5" customHeight="1">
      <c r="A66" s="31">
        <v>59</v>
      </c>
      <c r="B66" s="84" t="s">
        <v>164</v>
      </c>
      <c r="C66" s="88"/>
      <c r="D66" s="88"/>
      <c r="E66" s="88"/>
      <c r="F66" s="89"/>
    </row>
    <row r="67" spans="1:6" ht="60">
      <c r="A67" s="31">
        <v>60</v>
      </c>
      <c r="B67" s="61" t="s">
        <v>30</v>
      </c>
      <c r="C67" s="31">
        <f>C68+C69+C70+C71+C72</f>
        <v>208361.5</v>
      </c>
      <c r="D67" s="31">
        <f>D68+D69+D71</f>
        <v>98806.2</v>
      </c>
      <c r="E67" s="29">
        <f>D67/C67</f>
        <v>0.474205647396472</v>
      </c>
      <c r="F67" s="31"/>
    </row>
    <row r="68" spans="1:6" ht="15">
      <c r="A68" s="31">
        <v>61</v>
      </c>
      <c r="B68" s="27" t="s">
        <v>25</v>
      </c>
      <c r="C68" s="31">
        <v>8828.9</v>
      </c>
      <c r="D68" s="31">
        <v>4804.1</v>
      </c>
      <c r="E68" s="29">
        <f>D68/C68</f>
        <v>0.544133470760797</v>
      </c>
      <c r="F68" s="31"/>
    </row>
    <row r="69" spans="1:6" ht="15">
      <c r="A69" s="31">
        <v>62</v>
      </c>
      <c r="B69" s="27" t="s">
        <v>31</v>
      </c>
      <c r="C69" s="31">
        <v>111261.9</v>
      </c>
      <c r="D69" s="31">
        <v>51084.9</v>
      </c>
      <c r="E69" s="29">
        <f>D69/C69</f>
        <v>0.45914099974924033</v>
      </c>
      <c r="F69" s="31"/>
    </row>
    <row r="70" spans="1:6" ht="30">
      <c r="A70" s="31">
        <v>63</v>
      </c>
      <c r="B70" s="27" t="s">
        <v>80</v>
      </c>
      <c r="C70" s="31">
        <v>0</v>
      </c>
      <c r="D70" s="31">
        <v>0</v>
      </c>
      <c r="E70" s="29">
        <v>0</v>
      </c>
      <c r="F70" s="31"/>
    </row>
    <row r="71" spans="1:6" ht="15">
      <c r="A71" s="31">
        <v>64</v>
      </c>
      <c r="B71" s="27" t="s">
        <v>27</v>
      </c>
      <c r="C71" s="31">
        <v>88270.7</v>
      </c>
      <c r="D71" s="31">
        <v>42917.2</v>
      </c>
      <c r="E71" s="29">
        <f>D71/C71</f>
        <v>0.4861998375451877</v>
      </c>
      <c r="F71" s="31"/>
    </row>
    <row r="72" spans="1:6" ht="15">
      <c r="A72" s="31">
        <v>65</v>
      </c>
      <c r="B72" s="27" t="s">
        <v>28</v>
      </c>
      <c r="C72" s="31">
        <v>0</v>
      </c>
      <c r="D72" s="31">
        <v>0</v>
      </c>
      <c r="E72" s="29">
        <v>0</v>
      </c>
      <c r="F72" s="31"/>
    </row>
    <row r="73" spans="1:7" ht="41.25" customHeight="1">
      <c r="A73" s="31">
        <v>66</v>
      </c>
      <c r="B73" s="84" t="s">
        <v>165</v>
      </c>
      <c r="C73" s="85"/>
      <c r="D73" s="85"/>
      <c r="E73" s="85"/>
      <c r="F73" s="85"/>
      <c r="G73" s="86"/>
    </row>
    <row r="74" spans="1:6" ht="60">
      <c r="A74" s="31">
        <v>67</v>
      </c>
      <c r="B74" s="61" t="s">
        <v>30</v>
      </c>
      <c r="C74" s="31">
        <v>34209.5</v>
      </c>
      <c r="D74" s="66">
        <v>15997</v>
      </c>
      <c r="E74" s="29">
        <v>0.468</v>
      </c>
      <c r="F74" s="46"/>
    </row>
    <row r="75" spans="1:6" ht="15">
      <c r="A75" s="31">
        <v>68</v>
      </c>
      <c r="B75" s="27" t="s">
        <v>25</v>
      </c>
      <c r="C75" s="31">
        <v>55.6</v>
      </c>
      <c r="D75" s="31">
        <v>55.6</v>
      </c>
      <c r="E75" s="29">
        <v>1</v>
      </c>
      <c r="F75" s="46"/>
    </row>
    <row r="76" spans="1:6" ht="15">
      <c r="A76" s="31">
        <v>69</v>
      </c>
      <c r="B76" s="27" t="s">
        <v>31</v>
      </c>
      <c r="C76" s="31">
        <v>0</v>
      </c>
      <c r="D76" s="31">
        <v>0</v>
      </c>
      <c r="E76" s="29">
        <v>0</v>
      </c>
      <c r="F76" s="46"/>
    </row>
    <row r="77" spans="1:6" ht="30">
      <c r="A77" s="31">
        <v>70</v>
      </c>
      <c r="B77" s="27" t="s">
        <v>80</v>
      </c>
      <c r="C77" s="31">
        <v>0</v>
      </c>
      <c r="D77" s="31">
        <v>0</v>
      </c>
      <c r="E77" s="29">
        <v>0</v>
      </c>
      <c r="F77" s="46"/>
    </row>
    <row r="78" spans="1:6" ht="15">
      <c r="A78" s="31">
        <v>71</v>
      </c>
      <c r="B78" s="27" t="s">
        <v>27</v>
      </c>
      <c r="C78" s="31">
        <v>34153.9</v>
      </c>
      <c r="D78" s="66">
        <v>15941.4</v>
      </c>
      <c r="E78" s="29">
        <f>D78/C78</f>
        <v>0.4667519668324847</v>
      </c>
      <c r="F78" s="46"/>
    </row>
    <row r="79" spans="1:6" ht="15">
      <c r="A79" s="31">
        <v>72</v>
      </c>
      <c r="B79" s="27" t="s">
        <v>28</v>
      </c>
      <c r="C79" s="31">
        <v>0</v>
      </c>
      <c r="D79" s="31">
        <v>0</v>
      </c>
      <c r="E79" s="29">
        <v>0</v>
      </c>
      <c r="F79" s="46"/>
    </row>
    <row r="80" spans="1:7" ht="31.5" customHeight="1">
      <c r="A80" s="31">
        <v>73</v>
      </c>
      <c r="B80" s="84" t="s">
        <v>171</v>
      </c>
      <c r="C80" s="88"/>
      <c r="D80" s="88"/>
      <c r="E80" s="88"/>
      <c r="F80" s="88"/>
      <c r="G80" s="103"/>
    </row>
    <row r="81" spans="1:6" ht="60">
      <c r="A81" s="31">
        <v>74</v>
      </c>
      <c r="B81" s="61" t="s">
        <v>30</v>
      </c>
      <c r="C81" s="31">
        <v>389.8</v>
      </c>
      <c r="D81" s="31">
        <v>118.7</v>
      </c>
      <c r="E81" s="29">
        <f>D81/C81</f>
        <v>0.3045151359671626</v>
      </c>
      <c r="F81" s="31"/>
    </row>
    <row r="82" spans="1:6" ht="15">
      <c r="A82" s="31">
        <v>75</v>
      </c>
      <c r="B82" s="27" t="s">
        <v>25</v>
      </c>
      <c r="C82" s="31">
        <v>0</v>
      </c>
      <c r="D82" s="31">
        <v>0</v>
      </c>
      <c r="E82" s="29">
        <v>0</v>
      </c>
      <c r="F82" s="31"/>
    </row>
    <row r="83" spans="1:6" ht="15">
      <c r="A83" s="31">
        <v>76</v>
      </c>
      <c r="B83" s="27" t="s">
        <v>31</v>
      </c>
      <c r="C83" s="31">
        <v>0</v>
      </c>
      <c r="D83" s="31">
        <v>0</v>
      </c>
      <c r="E83" s="29">
        <v>0</v>
      </c>
      <c r="F83" s="31"/>
    </row>
    <row r="84" spans="1:6" ht="30">
      <c r="A84" s="31">
        <v>77</v>
      </c>
      <c r="B84" s="27" t="s">
        <v>80</v>
      </c>
      <c r="C84" s="31">
        <v>0</v>
      </c>
      <c r="D84" s="31">
        <v>0</v>
      </c>
      <c r="E84" s="29">
        <v>0</v>
      </c>
      <c r="F84" s="31"/>
    </row>
    <row r="85" spans="1:6" ht="15">
      <c r="A85" s="31">
        <v>78</v>
      </c>
      <c r="B85" s="27" t="s">
        <v>27</v>
      </c>
      <c r="C85" s="31">
        <v>389.8</v>
      </c>
      <c r="D85" s="31">
        <v>118.7</v>
      </c>
      <c r="E85" s="29">
        <f>D85/C85</f>
        <v>0.3045151359671626</v>
      </c>
      <c r="F85" s="31"/>
    </row>
    <row r="86" spans="1:6" ht="15">
      <c r="A86" s="31">
        <v>79</v>
      </c>
      <c r="B86" s="27" t="s">
        <v>28</v>
      </c>
      <c r="C86" s="31">
        <v>0</v>
      </c>
      <c r="D86" s="31">
        <v>0</v>
      </c>
      <c r="E86" s="29">
        <v>0</v>
      </c>
      <c r="F86" s="31"/>
    </row>
    <row r="87" spans="1:7" ht="42.75" customHeight="1">
      <c r="A87" s="31">
        <v>80</v>
      </c>
      <c r="B87" s="84" t="s">
        <v>181</v>
      </c>
      <c r="C87" s="126"/>
      <c r="D87" s="126"/>
      <c r="E87" s="126"/>
      <c r="F87" s="126"/>
      <c r="G87" s="127"/>
    </row>
    <row r="88" spans="1:6" ht="60">
      <c r="A88" s="31">
        <v>81</v>
      </c>
      <c r="B88" s="61" t="s">
        <v>30</v>
      </c>
      <c r="C88" s="31">
        <v>10753.1</v>
      </c>
      <c r="D88" s="31">
        <f>D90+D92</f>
        <v>5450.4</v>
      </c>
      <c r="E88" s="29">
        <f>D88/C88</f>
        <v>0.5068677869637592</v>
      </c>
      <c r="F88" s="31"/>
    </row>
    <row r="89" spans="1:6" ht="15">
      <c r="A89" s="31">
        <v>82</v>
      </c>
      <c r="B89" s="27" t="s">
        <v>25</v>
      </c>
      <c r="C89" s="31">
        <v>0</v>
      </c>
      <c r="D89" s="31">
        <f>D93</f>
        <v>0</v>
      </c>
      <c r="E89" s="29">
        <v>0</v>
      </c>
      <c r="F89" s="31"/>
    </row>
    <row r="90" spans="1:6" ht="15">
      <c r="A90" s="31">
        <v>83</v>
      </c>
      <c r="B90" s="27" t="s">
        <v>31</v>
      </c>
      <c r="C90" s="31">
        <v>122.4</v>
      </c>
      <c r="D90" s="31">
        <v>122.4</v>
      </c>
      <c r="E90" s="29">
        <f>D90/C90</f>
        <v>1</v>
      </c>
      <c r="F90" s="31"/>
    </row>
    <row r="91" spans="1:6" ht="30">
      <c r="A91" s="31">
        <v>84</v>
      </c>
      <c r="B91" s="27" t="s">
        <v>80</v>
      </c>
      <c r="C91" s="31">
        <v>0</v>
      </c>
      <c r="D91" s="31">
        <v>0</v>
      </c>
      <c r="E91" s="29">
        <v>0</v>
      </c>
      <c r="F91" s="31"/>
    </row>
    <row r="92" spans="1:6" ht="15">
      <c r="A92" s="31">
        <v>85</v>
      </c>
      <c r="B92" s="27" t="s">
        <v>27</v>
      </c>
      <c r="C92" s="31">
        <v>10630.7</v>
      </c>
      <c r="D92" s="31">
        <v>5328</v>
      </c>
      <c r="E92" s="29">
        <f>D92/C92</f>
        <v>0.5011899498621916</v>
      </c>
      <c r="F92" s="31"/>
    </row>
    <row r="93" spans="1:6" ht="15">
      <c r="A93" s="31">
        <v>86</v>
      </c>
      <c r="B93" s="27" t="s">
        <v>28</v>
      </c>
      <c r="C93" s="31">
        <v>0</v>
      </c>
      <c r="D93" s="31">
        <v>0</v>
      </c>
      <c r="E93" s="29">
        <v>0</v>
      </c>
      <c r="F93" s="31"/>
    </row>
    <row r="94" spans="1:7" ht="34.5" customHeight="1">
      <c r="A94" s="31">
        <v>87</v>
      </c>
      <c r="B94" s="84" t="s">
        <v>182</v>
      </c>
      <c r="C94" s="88"/>
      <c r="D94" s="88"/>
      <c r="E94" s="88"/>
      <c r="F94" s="88"/>
      <c r="G94" s="86"/>
    </row>
    <row r="95" spans="1:6" ht="60">
      <c r="A95" s="31">
        <v>88</v>
      </c>
      <c r="B95" s="61" t="s">
        <v>30</v>
      </c>
      <c r="C95" s="31">
        <v>5862.6</v>
      </c>
      <c r="D95" s="31">
        <v>4177.5</v>
      </c>
      <c r="E95" s="29">
        <f>D95/C95</f>
        <v>0.7125678026814041</v>
      </c>
      <c r="F95" s="31"/>
    </row>
    <row r="96" spans="1:6" ht="15">
      <c r="A96" s="31">
        <v>89</v>
      </c>
      <c r="B96" s="27" t="s">
        <v>25</v>
      </c>
      <c r="C96" s="31">
        <v>0</v>
      </c>
      <c r="D96" s="31">
        <v>0</v>
      </c>
      <c r="E96" s="29">
        <v>0</v>
      </c>
      <c r="F96" s="31"/>
    </row>
    <row r="97" spans="1:6" ht="15">
      <c r="A97" s="31">
        <v>90</v>
      </c>
      <c r="B97" s="27" t="s">
        <v>31</v>
      </c>
      <c r="C97" s="31">
        <v>0</v>
      </c>
      <c r="D97" s="31">
        <v>0</v>
      </c>
      <c r="E97" s="29">
        <v>0</v>
      </c>
      <c r="F97" s="31"/>
    </row>
    <row r="98" spans="1:6" ht="30">
      <c r="A98" s="31">
        <v>91</v>
      </c>
      <c r="B98" s="27" t="s">
        <v>80</v>
      </c>
      <c r="C98" s="31">
        <v>0</v>
      </c>
      <c r="D98" s="31">
        <v>0</v>
      </c>
      <c r="E98" s="29">
        <v>0</v>
      </c>
      <c r="F98" s="31"/>
    </row>
    <row r="99" spans="1:6" ht="35.25" customHeight="1">
      <c r="A99" s="31">
        <v>92</v>
      </c>
      <c r="B99" s="27" t="s">
        <v>27</v>
      </c>
      <c r="C99" s="31">
        <v>5862.6</v>
      </c>
      <c r="D99" s="31">
        <v>4177.5</v>
      </c>
      <c r="E99" s="29">
        <f>D99/C99</f>
        <v>0.7125678026814041</v>
      </c>
      <c r="F99" s="31"/>
    </row>
    <row r="100" spans="1:6" ht="15">
      <c r="A100" s="31">
        <v>93</v>
      </c>
      <c r="B100" s="27" t="s">
        <v>28</v>
      </c>
      <c r="C100" s="31">
        <v>0</v>
      </c>
      <c r="D100" s="31">
        <v>0</v>
      </c>
      <c r="E100" s="29">
        <v>0</v>
      </c>
      <c r="F100" s="31"/>
    </row>
    <row r="101" spans="1:7" ht="60.75" customHeight="1">
      <c r="A101" s="31">
        <v>94</v>
      </c>
      <c r="B101" s="84" t="s">
        <v>189</v>
      </c>
      <c r="C101" s="105"/>
      <c r="D101" s="105"/>
      <c r="E101" s="105"/>
      <c r="F101" s="105"/>
      <c r="G101" s="106"/>
    </row>
    <row r="102" spans="1:6" ht="60">
      <c r="A102" s="31">
        <v>95</v>
      </c>
      <c r="B102" s="61" t="s">
        <v>30</v>
      </c>
      <c r="C102" s="31">
        <v>432.8</v>
      </c>
      <c r="D102" s="31">
        <v>432.8</v>
      </c>
      <c r="E102" s="29">
        <f>D102/C102</f>
        <v>1</v>
      </c>
      <c r="F102" s="31"/>
    </row>
    <row r="103" spans="1:6" ht="15">
      <c r="A103" s="31">
        <v>96</v>
      </c>
      <c r="B103" s="27" t="s">
        <v>25</v>
      </c>
      <c r="C103" s="31">
        <v>0</v>
      </c>
      <c r="D103" s="31">
        <v>0</v>
      </c>
      <c r="E103" s="29">
        <v>0</v>
      </c>
      <c r="F103" s="31"/>
    </row>
    <row r="104" spans="1:6" ht="31.5" customHeight="1">
      <c r="A104" s="31">
        <v>97</v>
      </c>
      <c r="B104" s="27" t="s">
        <v>31</v>
      </c>
      <c r="C104" s="31">
        <v>0</v>
      </c>
      <c r="D104" s="31">
        <v>0</v>
      </c>
      <c r="E104" s="29">
        <v>0</v>
      </c>
      <c r="F104" s="31"/>
    </row>
    <row r="105" spans="1:6" ht="30">
      <c r="A105" s="31">
        <v>98</v>
      </c>
      <c r="B105" s="27" t="s">
        <v>80</v>
      </c>
      <c r="C105" s="31">
        <v>0</v>
      </c>
      <c r="D105" s="31">
        <v>0</v>
      </c>
      <c r="E105" s="29">
        <v>0</v>
      </c>
      <c r="F105" s="31"/>
    </row>
    <row r="106" spans="1:6" ht="23.25" customHeight="1">
      <c r="A106" s="31">
        <v>99</v>
      </c>
      <c r="B106" s="27" t="s">
        <v>27</v>
      </c>
      <c r="C106" s="31">
        <v>432.8</v>
      </c>
      <c r="D106" s="31">
        <v>432.8</v>
      </c>
      <c r="E106" s="29">
        <f>D106/C106</f>
        <v>1</v>
      </c>
      <c r="F106" s="53"/>
    </row>
    <row r="107" spans="1:6" ht="15">
      <c r="A107" s="31">
        <v>100</v>
      </c>
      <c r="B107" s="27" t="s">
        <v>28</v>
      </c>
      <c r="C107" s="31">
        <v>0</v>
      </c>
      <c r="D107" s="31">
        <v>0</v>
      </c>
      <c r="E107" s="29">
        <v>0</v>
      </c>
      <c r="F107" s="53"/>
    </row>
    <row r="108" spans="1:7" ht="63.75" customHeight="1">
      <c r="A108" s="31">
        <v>101</v>
      </c>
      <c r="B108" s="84" t="s">
        <v>192</v>
      </c>
      <c r="C108" s="85"/>
      <c r="D108" s="85"/>
      <c r="E108" s="85"/>
      <c r="F108" s="85"/>
      <c r="G108" s="86"/>
    </row>
    <row r="109" spans="1:6" ht="60">
      <c r="A109" s="31">
        <v>102</v>
      </c>
      <c r="B109" s="61" t="s">
        <v>30</v>
      </c>
      <c r="C109" s="23">
        <v>26883.9</v>
      </c>
      <c r="D109" s="23">
        <f>D110+D111</f>
        <v>19284.1</v>
      </c>
      <c r="E109" s="29">
        <f>D109/C109</f>
        <v>0.7173103604759725</v>
      </c>
      <c r="F109" s="31"/>
    </row>
    <row r="110" spans="1:6" ht="15">
      <c r="A110" s="31">
        <v>103</v>
      </c>
      <c r="B110" s="27" t="s">
        <v>25</v>
      </c>
      <c r="C110" s="23">
        <v>2775.6</v>
      </c>
      <c r="D110" s="23">
        <v>1828.6</v>
      </c>
      <c r="E110" s="29">
        <f>D110/C110</f>
        <v>0.6588125090070616</v>
      </c>
      <c r="F110" s="31"/>
    </row>
    <row r="111" spans="1:6" ht="15">
      <c r="A111" s="31">
        <v>104</v>
      </c>
      <c r="B111" s="27" t="s">
        <v>31</v>
      </c>
      <c r="C111" s="23">
        <v>24108.3</v>
      </c>
      <c r="D111" s="23">
        <v>17455.5</v>
      </c>
      <c r="E111" s="29">
        <f>D111/C111</f>
        <v>0.7240452458282003</v>
      </c>
      <c r="F111" s="31"/>
    </row>
    <row r="112" spans="1:6" ht="30">
      <c r="A112" s="31">
        <v>105</v>
      </c>
      <c r="B112" s="27" t="s">
        <v>80</v>
      </c>
      <c r="C112" s="31">
        <v>0</v>
      </c>
      <c r="D112" s="31">
        <v>0</v>
      </c>
      <c r="E112" s="29">
        <v>0</v>
      </c>
      <c r="F112" s="31"/>
    </row>
    <row r="113" spans="1:6" ht="15">
      <c r="A113" s="31">
        <v>106</v>
      </c>
      <c r="B113" s="27" t="s">
        <v>27</v>
      </c>
      <c r="C113" s="66">
        <v>0</v>
      </c>
      <c r="D113" s="31">
        <v>0</v>
      </c>
      <c r="E113" s="29">
        <v>0</v>
      </c>
      <c r="F113" s="31"/>
    </row>
    <row r="114" spans="1:6" ht="15">
      <c r="A114" s="31">
        <v>107</v>
      </c>
      <c r="B114" s="27" t="s">
        <v>28</v>
      </c>
      <c r="C114" s="31">
        <v>0</v>
      </c>
      <c r="D114" s="31">
        <v>0</v>
      </c>
      <c r="E114" s="29">
        <v>0</v>
      </c>
      <c r="F114" s="31"/>
    </row>
    <row r="115" spans="1:7" ht="34.5" customHeight="1">
      <c r="A115" s="31">
        <v>108</v>
      </c>
      <c r="B115" s="84" t="s">
        <v>195</v>
      </c>
      <c r="C115" s="85"/>
      <c r="D115" s="85"/>
      <c r="E115" s="85"/>
      <c r="F115" s="85"/>
      <c r="G115" s="86"/>
    </row>
    <row r="116" spans="1:6" ht="60">
      <c r="A116" s="31">
        <v>109</v>
      </c>
      <c r="B116" s="61" t="s">
        <v>30</v>
      </c>
      <c r="C116" s="66">
        <v>0</v>
      </c>
      <c r="D116" s="31">
        <v>0</v>
      </c>
      <c r="E116" s="29">
        <v>0</v>
      </c>
      <c r="F116" s="31"/>
    </row>
    <row r="117" spans="1:6" ht="15">
      <c r="A117" s="31">
        <v>110</v>
      </c>
      <c r="B117" s="27" t="s">
        <v>25</v>
      </c>
      <c r="C117" s="31">
        <v>0</v>
      </c>
      <c r="D117" s="31">
        <v>0</v>
      </c>
      <c r="E117" s="29">
        <v>0</v>
      </c>
      <c r="F117" s="31"/>
    </row>
    <row r="118" spans="1:6" ht="15">
      <c r="A118" s="31">
        <v>111</v>
      </c>
      <c r="B118" s="27" t="s">
        <v>31</v>
      </c>
      <c r="C118" s="31"/>
      <c r="D118" s="31"/>
      <c r="E118" s="29"/>
      <c r="F118" s="31"/>
    </row>
    <row r="119" spans="1:6" ht="30">
      <c r="A119" s="31">
        <v>112</v>
      </c>
      <c r="B119" s="27" t="s">
        <v>80</v>
      </c>
      <c r="C119" s="31">
        <v>0</v>
      </c>
      <c r="D119" s="31">
        <v>0</v>
      </c>
      <c r="E119" s="29">
        <v>0</v>
      </c>
      <c r="F119" s="31"/>
    </row>
    <row r="120" spans="1:6" ht="15">
      <c r="A120" s="31">
        <v>113</v>
      </c>
      <c r="B120" s="27" t="s">
        <v>27</v>
      </c>
      <c r="C120" s="66">
        <v>0</v>
      </c>
      <c r="D120" s="31">
        <v>0</v>
      </c>
      <c r="E120" s="29">
        <v>0</v>
      </c>
      <c r="F120" s="31"/>
    </row>
    <row r="121" spans="1:6" ht="15">
      <c r="A121" s="31">
        <v>114</v>
      </c>
      <c r="B121" s="27" t="s">
        <v>28</v>
      </c>
      <c r="C121" s="66">
        <v>0</v>
      </c>
      <c r="D121" s="31">
        <v>0</v>
      </c>
      <c r="E121" s="29">
        <v>0</v>
      </c>
      <c r="F121" s="31"/>
    </row>
    <row r="122" spans="1:7" ht="37.5" customHeight="1">
      <c r="A122" s="31">
        <v>115</v>
      </c>
      <c r="B122" s="84" t="s">
        <v>209</v>
      </c>
      <c r="C122" s="105"/>
      <c r="D122" s="105"/>
      <c r="E122" s="105"/>
      <c r="F122" s="105"/>
      <c r="G122" s="123"/>
    </row>
    <row r="123" spans="1:6" ht="60">
      <c r="A123" s="31">
        <v>116</v>
      </c>
      <c r="B123" s="61" t="s">
        <v>30</v>
      </c>
      <c r="C123" s="66">
        <f>C125+C127</f>
        <v>29655.8</v>
      </c>
      <c r="D123" s="31">
        <f>D125+D127</f>
        <v>12306.3</v>
      </c>
      <c r="E123" s="29">
        <f>D123/C123</f>
        <v>0.4149711017743578</v>
      </c>
      <c r="F123" s="31"/>
    </row>
    <row r="124" spans="1:6" ht="15">
      <c r="A124" s="31">
        <v>117</v>
      </c>
      <c r="B124" s="27" t="s">
        <v>25</v>
      </c>
      <c r="C124" s="31">
        <v>0</v>
      </c>
      <c r="D124" s="31">
        <v>0</v>
      </c>
      <c r="E124" s="29">
        <v>0</v>
      </c>
      <c r="F124" s="31"/>
    </row>
    <row r="125" spans="1:6" ht="15">
      <c r="A125" s="31">
        <v>118</v>
      </c>
      <c r="B125" s="27" t="s">
        <v>31</v>
      </c>
      <c r="C125" s="66">
        <v>4600</v>
      </c>
      <c r="D125" s="66">
        <v>3431</v>
      </c>
      <c r="E125" s="29">
        <f>D125/C125</f>
        <v>0.7458695652173913</v>
      </c>
      <c r="F125" s="31"/>
    </row>
    <row r="126" spans="1:6" ht="30">
      <c r="A126" s="31">
        <v>119</v>
      </c>
      <c r="B126" s="27" t="s">
        <v>80</v>
      </c>
      <c r="C126" s="31">
        <v>0</v>
      </c>
      <c r="D126" s="31">
        <v>0</v>
      </c>
      <c r="E126" s="29">
        <v>0</v>
      </c>
      <c r="F126" s="31"/>
    </row>
    <row r="127" spans="1:6" ht="15">
      <c r="A127" s="31">
        <v>120</v>
      </c>
      <c r="B127" s="27" t="s">
        <v>27</v>
      </c>
      <c r="C127" s="31">
        <v>25055.8</v>
      </c>
      <c r="D127" s="31">
        <v>8875.3</v>
      </c>
      <c r="E127" s="29">
        <f>D127/C127</f>
        <v>0.35422137788456165</v>
      </c>
      <c r="F127" s="31"/>
    </row>
    <row r="128" spans="1:6" ht="35.25" customHeight="1">
      <c r="A128" s="31">
        <v>121</v>
      </c>
      <c r="B128" s="27" t="s">
        <v>28</v>
      </c>
      <c r="C128" s="31">
        <v>0</v>
      </c>
      <c r="D128" s="31">
        <v>0</v>
      </c>
      <c r="E128" s="29">
        <v>0</v>
      </c>
      <c r="F128" s="31"/>
    </row>
    <row r="129" spans="1:7" ht="30" customHeight="1">
      <c r="A129" s="31">
        <v>122</v>
      </c>
      <c r="B129" s="84" t="s">
        <v>210</v>
      </c>
      <c r="C129" s="105"/>
      <c r="D129" s="105"/>
      <c r="E129" s="105"/>
      <c r="F129" s="105"/>
      <c r="G129" s="123"/>
    </row>
    <row r="130" spans="1:6" ht="60">
      <c r="A130" s="31">
        <v>123</v>
      </c>
      <c r="B130" s="61" t="s">
        <v>30</v>
      </c>
      <c r="C130" s="66">
        <v>25</v>
      </c>
      <c r="D130" s="31">
        <v>3.7</v>
      </c>
      <c r="E130" s="29">
        <f>D130/C130</f>
        <v>0.14800000000000002</v>
      </c>
      <c r="F130" s="31"/>
    </row>
    <row r="131" spans="1:6" ht="15">
      <c r="A131" s="31">
        <v>124</v>
      </c>
      <c r="B131" s="27" t="s">
        <v>25</v>
      </c>
      <c r="C131" s="66">
        <v>0</v>
      </c>
      <c r="D131" s="31">
        <v>0</v>
      </c>
      <c r="E131" s="29">
        <v>0</v>
      </c>
      <c r="F131" s="31"/>
    </row>
    <row r="132" spans="1:6" ht="15">
      <c r="A132" s="31">
        <v>125</v>
      </c>
      <c r="B132" s="27" t="s">
        <v>31</v>
      </c>
      <c r="C132" s="66">
        <v>0</v>
      </c>
      <c r="D132" s="31">
        <v>0</v>
      </c>
      <c r="E132" s="29">
        <v>0</v>
      </c>
      <c r="F132" s="31"/>
    </row>
    <row r="133" spans="1:6" ht="30">
      <c r="A133" s="31">
        <v>126</v>
      </c>
      <c r="B133" s="27" t="s">
        <v>80</v>
      </c>
      <c r="C133" s="66">
        <v>0</v>
      </c>
      <c r="D133" s="31">
        <v>0</v>
      </c>
      <c r="E133" s="29">
        <v>0</v>
      </c>
      <c r="F133" s="31"/>
    </row>
    <row r="134" spans="1:6" ht="15">
      <c r="A134" s="31">
        <v>127</v>
      </c>
      <c r="B134" s="27" t="s">
        <v>27</v>
      </c>
      <c r="C134" s="66">
        <v>25</v>
      </c>
      <c r="D134" s="31">
        <v>3.7</v>
      </c>
      <c r="E134" s="29">
        <f>D134/C134</f>
        <v>0.14800000000000002</v>
      </c>
      <c r="F134" s="31"/>
    </row>
    <row r="135" spans="1:6" ht="15">
      <c r="A135" s="31">
        <v>128</v>
      </c>
      <c r="B135" s="27" t="s">
        <v>28</v>
      </c>
      <c r="C135" s="66">
        <v>0</v>
      </c>
      <c r="D135" s="31">
        <v>0</v>
      </c>
      <c r="E135" s="29">
        <v>0</v>
      </c>
      <c r="F135" s="31"/>
    </row>
    <row r="136" spans="1:7" ht="30.75" customHeight="1">
      <c r="A136" s="31">
        <v>129</v>
      </c>
      <c r="B136" s="84" t="s">
        <v>214</v>
      </c>
      <c r="C136" s="105"/>
      <c r="D136" s="105"/>
      <c r="E136" s="105"/>
      <c r="F136" s="105"/>
      <c r="G136" s="123"/>
    </row>
    <row r="137" spans="1:6" ht="60">
      <c r="A137" s="31">
        <v>130</v>
      </c>
      <c r="B137" s="61" t="s">
        <v>30</v>
      </c>
      <c r="C137" s="31">
        <v>0</v>
      </c>
      <c r="D137" s="31">
        <v>0</v>
      </c>
      <c r="E137" s="29">
        <v>0</v>
      </c>
      <c r="F137" s="31" t="s">
        <v>33</v>
      </c>
    </row>
    <row r="138" spans="1:6" ht="15">
      <c r="A138" s="31">
        <v>131</v>
      </c>
      <c r="B138" s="27" t="s">
        <v>25</v>
      </c>
      <c r="C138" s="31">
        <v>0</v>
      </c>
      <c r="D138" s="31">
        <v>0</v>
      </c>
      <c r="E138" s="29">
        <v>0</v>
      </c>
      <c r="F138" s="31"/>
    </row>
    <row r="139" spans="1:6" ht="15">
      <c r="A139" s="31">
        <v>132</v>
      </c>
      <c r="B139" s="27" t="s">
        <v>31</v>
      </c>
      <c r="C139" s="31">
        <v>0</v>
      </c>
      <c r="D139" s="31">
        <v>0</v>
      </c>
      <c r="E139" s="29">
        <v>0</v>
      </c>
      <c r="F139" s="31"/>
    </row>
    <row r="140" spans="1:6" ht="30">
      <c r="A140" s="31">
        <v>133</v>
      </c>
      <c r="B140" s="27" t="s">
        <v>80</v>
      </c>
      <c r="C140" s="31">
        <v>0</v>
      </c>
      <c r="D140" s="31">
        <v>0</v>
      </c>
      <c r="E140" s="29">
        <v>0</v>
      </c>
      <c r="F140" s="31"/>
    </row>
    <row r="141" spans="1:6" ht="15">
      <c r="A141" s="31">
        <v>134</v>
      </c>
      <c r="B141" s="27" t="s">
        <v>27</v>
      </c>
      <c r="C141" s="31">
        <v>0</v>
      </c>
      <c r="D141" s="31">
        <v>0</v>
      </c>
      <c r="E141" s="29">
        <v>0</v>
      </c>
      <c r="F141" s="31"/>
    </row>
    <row r="142" spans="1:6" ht="15">
      <c r="A142" s="31">
        <v>135</v>
      </c>
      <c r="B142" s="27" t="s">
        <v>28</v>
      </c>
      <c r="C142" s="31">
        <v>0</v>
      </c>
      <c r="D142" s="31">
        <v>0</v>
      </c>
      <c r="E142" s="29">
        <v>0</v>
      </c>
      <c r="F142" s="31"/>
    </row>
    <row r="143" spans="1:7" ht="30.75" customHeight="1">
      <c r="A143" s="31">
        <v>136</v>
      </c>
      <c r="B143" s="84" t="s">
        <v>673</v>
      </c>
      <c r="C143" s="85"/>
      <c r="D143" s="85"/>
      <c r="E143" s="85"/>
      <c r="F143" s="85"/>
      <c r="G143" s="86"/>
    </row>
    <row r="144" spans="1:6" ht="60">
      <c r="A144" s="31">
        <v>137</v>
      </c>
      <c r="B144" s="61" t="s">
        <v>30</v>
      </c>
      <c r="C144" s="31">
        <v>199.5</v>
      </c>
      <c r="D144" s="31">
        <v>52.3</v>
      </c>
      <c r="E144" s="29">
        <f>D144/C144</f>
        <v>0.2621553884711779</v>
      </c>
      <c r="F144" s="31"/>
    </row>
    <row r="145" spans="1:6" ht="15">
      <c r="A145" s="31">
        <v>138</v>
      </c>
      <c r="B145" s="27" t="s">
        <v>25</v>
      </c>
      <c r="C145" s="31">
        <v>0</v>
      </c>
      <c r="D145" s="31">
        <v>0</v>
      </c>
      <c r="E145" s="29">
        <v>0</v>
      </c>
      <c r="F145" s="31"/>
    </row>
    <row r="146" spans="1:6" ht="15">
      <c r="A146" s="31">
        <v>139</v>
      </c>
      <c r="B146" s="27" t="s">
        <v>31</v>
      </c>
      <c r="C146" s="31">
        <v>0</v>
      </c>
      <c r="D146" s="31">
        <v>0</v>
      </c>
      <c r="E146" s="29">
        <v>0</v>
      </c>
      <c r="F146" s="31"/>
    </row>
    <row r="147" spans="1:6" ht="30">
      <c r="A147" s="31">
        <v>140</v>
      </c>
      <c r="B147" s="27" t="s">
        <v>80</v>
      </c>
      <c r="C147" s="31">
        <v>0</v>
      </c>
      <c r="D147" s="31">
        <v>0</v>
      </c>
      <c r="E147" s="29">
        <v>0</v>
      </c>
      <c r="F147" s="31"/>
    </row>
    <row r="148" spans="1:6" ht="15">
      <c r="A148" s="31">
        <v>141</v>
      </c>
      <c r="B148" s="27" t="s">
        <v>27</v>
      </c>
      <c r="C148" s="31">
        <v>199.5</v>
      </c>
      <c r="D148" s="31">
        <v>52.3</v>
      </c>
      <c r="E148" s="29">
        <f>D148/C148</f>
        <v>0.2621553884711779</v>
      </c>
      <c r="F148" s="59"/>
    </row>
    <row r="149" spans="1:6" ht="15">
      <c r="A149" s="31">
        <v>142</v>
      </c>
      <c r="B149" s="27" t="s">
        <v>28</v>
      </c>
      <c r="C149" s="31">
        <v>0</v>
      </c>
      <c r="D149" s="31">
        <v>0</v>
      </c>
      <c r="E149" s="29">
        <v>0</v>
      </c>
      <c r="F149" s="31"/>
    </row>
    <row r="150" spans="1:7" ht="51.75" customHeight="1">
      <c r="A150" s="31">
        <v>143</v>
      </c>
      <c r="B150" s="84" t="s">
        <v>232</v>
      </c>
      <c r="C150" s="85"/>
      <c r="D150" s="85"/>
      <c r="E150" s="85"/>
      <c r="F150" s="85"/>
      <c r="G150" s="86"/>
    </row>
    <row r="151" spans="1:6" ht="60">
      <c r="A151" s="31">
        <v>144</v>
      </c>
      <c r="B151" s="61" t="s">
        <v>30</v>
      </c>
      <c r="C151" s="31">
        <v>3014.3</v>
      </c>
      <c r="D151" s="31">
        <v>1422.8</v>
      </c>
      <c r="E151" s="29">
        <f>D151/C151</f>
        <v>0.47201672029990377</v>
      </c>
      <c r="F151" s="31"/>
    </row>
    <row r="152" spans="1:6" ht="15">
      <c r="A152" s="31">
        <v>145</v>
      </c>
      <c r="B152" s="27" t="s">
        <v>25</v>
      </c>
      <c r="C152" s="31">
        <v>0</v>
      </c>
      <c r="D152" s="31">
        <v>0</v>
      </c>
      <c r="E152" s="29">
        <v>0</v>
      </c>
      <c r="F152" s="31"/>
    </row>
    <row r="153" spans="1:6" ht="15">
      <c r="A153" s="31">
        <v>146</v>
      </c>
      <c r="B153" s="27" t="s">
        <v>31</v>
      </c>
      <c r="C153" s="31">
        <v>0</v>
      </c>
      <c r="D153" s="31">
        <v>0</v>
      </c>
      <c r="E153" s="29">
        <v>0</v>
      </c>
      <c r="F153" s="31"/>
    </row>
    <row r="154" spans="1:6" ht="30">
      <c r="A154" s="31">
        <v>147</v>
      </c>
      <c r="B154" s="27" t="s">
        <v>80</v>
      </c>
      <c r="C154" s="31">
        <v>0</v>
      </c>
      <c r="D154" s="31">
        <v>0</v>
      </c>
      <c r="E154" s="29">
        <v>0</v>
      </c>
      <c r="F154" s="31"/>
    </row>
    <row r="155" spans="1:6" ht="15">
      <c r="A155" s="31">
        <v>148</v>
      </c>
      <c r="B155" s="27" t="s">
        <v>27</v>
      </c>
      <c r="C155" s="31">
        <v>3014.3</v>
      </c>
      <c r="D155" s="31">
        <v>1422.8</v>
      </c>
      <c r="E155" s="29">
        <f>D155/C155</f>
        <v>0.47201672029990377</v>
      </c>
      <c r="F155" s="31"/>
    </row>
    <row r="156" spans="1:6" ht="15">
      <c r="A156" s="31">
        <v>149</v>
      </c>
      <c r="B156" s="27" t="s">
        <v>28</v>
      </c>
      <c r="C156" s="31">
        <v>0</v>
      </c>
      <c r="D156" s="31">
        <v>0</v>
      </c>
      <c r="E156" s="29">
        <v>0</v>
      </c>
      <c r="F156" s="31"/>
    </row>
    <row r="157" spans="1:7" ht="47.25" customHeight="1">
      <c r="A157" s="31">
        <v>150</v>
      </c>
      <c r="B157" s="91" t="s">
        <v>252</v>
      </c>
      <c r="C157" s="91"/>
      <c r="D157" s="91"/>
      <c r="E157" s="91"/>
      <c r="F157" s="91"/>
      <c r="G157" s="91"/>
    </row>
    <row r="158" spans="1:6" ht="60">
      <c r="A158" s="31">
        <v>151</v>
      </c>
      <c r="B158" s="61" t="s">
        <v>30</v>
      </c>
      <c r="C158" s="31">
        <v>122.3</v>
      </c>
      <c r="D158" s="31">
        <v>62.2</v>
      </c>
      <c r="E158" s="29">
        <f>D158/C158</f>
        <v>0.5085854456255111</v>
      </c>
      <c r="F158" s="31"/>
    </row>
    <row r="159" spans="1:6" ht="15">
      <c r="A159" s="31">
        <v>152</v>
      </c>
      <c r="B159" s="27" t="s">
        <v>25</v>
      </c>
      <c r="C159" s="31">
        <v>0</v>
      </c>
      <c r="D159" s="31">
        <v>0</v>
      </c>
      <c r="E159" s="29">
        <v>0</v>
      </c>
      <c r="F159" s="31"/>
    </row>
    <row r="160" spans="1:6" ht="15">
      <c r="A160" s="31">
        <v>153</v>
      </c>
      <c r="B160" s="27" t="s">
        <v>31</v>
      </c>
      <c r="C160" s="31">
        <v>122.3</v>
      </c>
      <c r="D160" s="31">
        <v>62.2</v>
      </c>
      <c r="E160" s="29">
        <v>0</v>
      </c>
      <c r="F160" s="31"/>
    </row>
    <row r="161" spans="1:6" ht="37.5" customHeight="1">
      <c r="A161" s="31">
        <v>154</v>
      </c>
      <c r="B161" s="27" t="s">
        <v>80</v>
      </c>
      <c r="C161" s="31">
        <v>0</v>
      </c>
      <c r="D161" s="31">
        <v>0</v>
      </c>
      <c r="E161" s="29">
        <v>0</v>
      </c>
      <c r="F161" s="31"/>
    </row>
    <row r="162" spans="1:6" ht="15">
      <c r="A162" s="31">
        <v>155</v>
      </c>
      <c r="B162" s="27" t="s">
        <v>27</v>
      </c>
      <c r="C162" s="31">
        <v>0</v>
      </c>
      <c r="D162" s="31">
        <v>0</v>
      </c>
      <c r="E162" s="29">
        <v>0</v>
      </c>
      <c r="F162" s="31"/>
    </row>
    <row r="163" spans="1:6" ht="37.5" customHeight="1">
      <c r="A163" s="31">
        <v>156</v>
      </c>
      <c r="B163" s="27" t="s">
        <v>28</v>
      </c>
      <c r="C163" s="31">
        <v>0</v>
      </c>
      <c r="D163" s="31">
        <v>0</v>
      </c>
      <c r="E163" s="29">
        <v>0</v>
      </c>
      <c r="F163" s="27"/>
    </row>
    <row r="164" spans="1:7" ht="32.25" customHeight="1">
      <c r="A164" s="31">
        <v>157</v>
      </c>
      <c r="B164" s="84" t="s">
        <v>255</v>
      </c>
      <c r="C164" s="88"/>
      <c r="D164" s="88"/>
      <c r="E164" s="88"/>
      <c r="F164" s="88"/>
      <c r="G164" s="89"/>
    </row>
    <row r="165" spans="1:6" ht="60">
      <c r="A165" s="31">
        <v>158</v>
      </c>
      <c r="B165" s="61" t="s">
        <v>30</v>
      </c>
      <c r="C165" s="31">
        <v>2.5</v>
      </c>
      <c r="D165" s="31">
        <v>0</v>
      </c>
      <c r="E165" s="29">
        <v>0</v>
      </c>
      <c r="F165" s="31"/>
    </row>
    <row r="166" spans="1:6" ht="15">
      <c r="A166" s="31">
        <v>159</v>
      </c>
      <c r="B166" s="27" t="s">
        <v>25</v>
      </c>
      <c r="C166" s="31">
        <v>0</v>
      </c>
      <c r="D166" s="31">
        <v>0</v>
      </c>
      <c r="E166" s="29">
        <v>0</v>
      </c>
      <c r="F166" s="31"/>
    </row>
    <row r="167" spans="1:6" ht="15">
      <c r="A167" s="31">
        <v>160</v>
      </c>
      <c r="B167" s="27" t="s">
        <v>31</v>
      </c>
      <c r="C167" s="31">
        <v>0</v>
      </c>
      <c r="D167" s="31">
        <v>0</v>
      </c>
      <c r="E167" s="29">
        <v>0</v>
      </c>
      <c r="F167" s="31"/>
    </row>
    <row r="168" spans="1:6" ht="30">
      <c r="A168" s="31">
        <v>161</v>
      </c>
      <c r="B168" s="27" t="s">
        <v>80</v>
      </c>
      <c r="C168" s="31">
        <v>0</v>
      </c>
      <c r="D168" s="31">
        <v>0</v>
      </c>
      <c r="E168" s="29">
        <v>0</v>
      </c>
      <c r="F168" s="31"/>
    </row>
    <row r="169" spans="1:6" ht="33" customHeight="1">
      <c r="A169" s="31">
        <v>162</v>
      </c>
      <c r="B169" s="27" t="s">
        <v>27</v>
      </c>
      <c r="C169" s="31">
        <v>2.5</v>
      </c>
      <c r="D169" s="31">
        <v>0</v>
      </c>
      <c r="E169" s="29">
        <f>D169/C169</f>
        <v>0</v>
      </c>
      <c r="F169" s="31"/>
    </row>
    <row r="170" spans="1:6" ht="15">
      <c r="A170" s="31">
        <v>163</v>
      </c>
      <c r="B170" s="27" t="s">
        <v>28</v>
      </c>
      <c r="C170" s="31">
        <v>0</v>
      </c>
      <c r="D170" s="31">
        <v>0</v>
      </c>
      <c r="E170" s="29">
        <v>0</v>
      </c>
      <c r="F170" s="31"/>
    </row>
    <row r="171" spans="1:7" ht="51.75" customHeight="1">
      <c r="A171" s="31">
        <v>164</v>
      </c>
      <c r="B171" s="84" t="s">
        <v>258</v>
      </c>
      <c r="C171" s="85"/>
      <c r="D171" s="85"/>
      <c r="E171" s="85"/>
      <c r="F171" s="85"/>
      <c r="G171" s="86"/>
    </row>
    <row r="172" spans="1:6" ht="66.75" customHeight="1">
      <c r="A172" s="31">
        <v>165</v>
      </c>
      <c r="B172" s="61" t="s">
        <v>30</v>
      </c>
      <c r="C172" s="31">
        <v>0</v>
      </c>
      <c r="D172" s="31">
        <v>0</v>
      </c>
      <c r="E172" s="29">
        <v>0</v>
      </c>
      <c r="F172" s="46"/>
    </row>
    <row r="173" spans="1:6" ht="18.75" customHeight="1">
      <c r="A173" s="31">
        <v>166</v>
      </c>
      <c r="B173" s="27" t="s">
        <v>25</v>
      </c>
      <c r="C173" s="31">
        <v>0</v>
      </c>
      <c r="D173" s="31">
        <v>0</v>
      </c>
      <c r="E173" s="29">
        <v>0</v>
      </c>
      <c r="F173" s="46"/>
    </row>
    <row r="174" spans="1:6" ht="18.75" customHeight="1">
      <c r="A174" s="31">
        <v>167</v>
      </c>
      <c r="B174" s="27" t="s">
        <v>31</v>
      </c>
      <c r="C174" s="31">
        <v>0</v>
      </c>
      <c r="D174" s="31">
        <v>0</v>
      </c>
      <c r="E174" s="29">
        <v>0</v>
      </c>
      <c r="F174" s="46"/>
    </row>
    <row r="175" spans="1:6" ht="18.75" customHeight="1">
      <c r="A175" s="31">
        <v>168</v>
      </c>
      <c r="B175" s="27" t="s">
        <v>80</v>
      </c>
      <c r="C175" s="31">
        <v>0</v>
      </c>
      <c r="D175" s="31">
        <v>0</v>
      </c>
      <c r="E175" s="29">
        <v>0</v>
      </c>
      <c r="F175" s="46"/>
    </row>
    <row r="176" spans="1:6" ht="18" customHeight="1">
      <c r="A176" s="31">
        <v>169</v>
      </c>
      <c r="B176" s="27" t="s">
        <v>27</v>
      </c>
      <c r="C176" s="31">
        <v>0</v>
      </c>
      <c r="D176" s="31">
        <v>0</v>
      </c>
      <c r="E176" s="29">
        <v>0</v>
      </c>
      <c r="F176" s="71"/>
    </row>
    <row r="177" spans="1:6" ht="18.75" customHeight="1">
      <c r="A177" s="31">
        <v>170</v>
      </c>
      <c r="B177" s="27" t="s">
        <v>28</v>
      </c>
      <c r="C177" s="31">
        <v>0</v>
      </c>
      <c r="D177" s="31">
        <v>0</v>
      </c>
      <c r="E177" s="29">
        <v>0</v>
      </c>
      <c r="F177" s="70"/>
    </row>
    <row r="178" spans="1:7" ht="36.75" customHeight="1">
      <c r="A178" s="31">
        <v>171</v>
      </c>
      <c r="B178" s="84" t="s">
        <v>261</v>
      </c>
      <c r="C178" s="88"/>
      <c r="D178" s="88"/>
      <c r="E178" s="88"/>
      <c r="F178" s="88"/>
      <c r="G178" s="89"/>
    </row>
    <row r="179" spans="1:6" ht="65.25" customHeight="1">
      <c r="A179" s="31">
        <v>172</v>
      </c>
      <c r="B179" s="61" t="s">
        <v>30</v>
      </c>
      <c r="C179" s="66">
        <v>5</v>
      </c>
      <c r="D179" s="66">
        <v>0</v>
      </c>
      <c r="E179" s="29">
        <f>D179/C179</f>
        <v>0</v>
      </c>
      <c r="F179" s="72"/>
    </row>
    <row r="180" spans="1:6" ht="18.75" customHeight="1">
      <c r="A180" s="31">
        <v>173</v>
      </c>
      <c r="B180" s="27" t="s">
        <v>25</v>
      </c>
      <c r="C180" s="66">
        <v>0</v>
      </c>
      <c r="D180" s="66">
        <v>0</v>
      </c>
      <c r="E180" s="29">
        <v>0</v>
      </c>
      <c r="F180" s="72"/>
    </row>
    <row r="181" spans="1:6" ht="18.75" customHeight="1">
      <c r="A181" s="31">
        <v>174</v>
      </c>
      <c r="B181" s="27" t="s">
        <v>31</v>
      </c>
      <c r="C181" s="66">
        <v>0</v>
      </c>
      <c r="D181" s="66">
        <v>0</v>
      </c>
      <c r="E181" s="29">
        <v>0</v>
      </c>
      <c r="F181" s="72"/>
    </row>
    <row r="182" spans="1:6" ht="18.75" customHeight="1">
      <c r="A182" s="31">
        <v>175</v>
      </c>
      <c r="B182" s="27" t="s">
        <v>80</v>
      </c>
      <c r="C182" s="66">
        <v>0</v>
      </c>
      <c r="D182" s="66">
        <v>0</v>
      </c>
      <c r="E182" s="29">
        <v>0</v>
      </c>
      <c r="F182" s="72"/>
    </row>
    <row r="183" spans="1:6" ht="18.75" customHeight="1">
      <c r="A183" s="31">
        <v>176</v>
      </c>
      <c r="B183" s="27" t="s">
        <v>27</v>
      </c>
      <c r="C183" s="66">
        <v>5</v>
      </c>
      <c r="D183" s="66">
        <v>0</v>
      </c>
      <c r="E183" s="29">
        <f>D183/C183</f>
        <v>0</v>
      </c>
      <c r="F183" s="73"/>
    </row>
    <row r="184" spans="1:6" ht="18.75" customHeight="1">
      <c r="A184" s="31">
        <v>177</v>
      </c>
      <c r="B184" s="27" t="s">
        <v>28</v>
      </c>
      <c r="C184" s="66">
        <v>0</v>
      </c>
      <c r="D184" s="66">
        <v>0</v>
      </c>
      <c r="E184" s="29">
        <v>0</v>
      </c>
      <c r="F184" s="24"/>
    </row>
    <row r="185" spans="1:7" ht="81.75" customHeight="1">
      <c r="A185" s="31">
        <v>178</v>
      </c>
      <c r="B185" s="84" t="s">
        <v>273</v>
      </c>
      <c r="C185" s="85"/>
      <c r="D185" s="85"/>
      <c r="E185" s="85"/>
      <c r="F185" s="85"/>
      <c r="G185" s="86"/>
    </row>
    <row r="186" spans="1:6" ht="60">
      <c r="A186" s="31">
        <v>179</v>
      </c>
      <c r="B186" s="61" t="s">
        <v>30</v>
      </c>
      <c r="C186" s="23">
        <v>41.1</v>
      </c>
      <c r="D186" s="23">
        <v>9.4</v>
      </c>
      <c r="E186" s="74">
        <f>D186/C186*100</f>
        <v>22.871046228710462</v>
      </c>
      <c r="F186" s="23"/>
    </row>
    <row r="187" spans="1:6" ht="15">
      <c r="A187" s="31">
        <v>180</v>
      </c>
      <c r="B187" s="27" t="s">
        <v>25</v>
      </c>
      <c r="C187" s="23">
        <v>0</v>
      </c>
      <c r="D187" s="23">
        <v>0</v>
      </c>
      <c r="E187" s="23">
        <v>0</v>
      </c>
      <c r="F187" s="23"/>
    </row>
    <row r="188" spans="1:6" ht="15">
      <c r="A188" s="31">
        <v>181</v>
      </c>
      <c r="B188" s="27" t="s">
        <v>31</v>
      </c>
      <c r="C188" s="23">
        <v>0</v>
      </c>
      <c r="D188" s="23">
        <v>0</v>
      </c>
      <c r="E188" s="23">
        <v>0</v>
      </c>
      <c r="F188" s="23"/>
    </row>
    <row r="189" spans="1:6" ht="30">
      <c r="A189" s="31">
        <v>182</v>
      </c>
      <c r="B189" s="27" t="s">
        <v>80</v>
      </c>
      <c r="C189" s="23">
        <v>0</v>
      </c>
      <c r="D189" s="23">
        <v>0</v>
      </c>
      <c r="E189" s="23">
        <v>0</v>
      </c>
      <c r="F189" s="23"/>
    </row>
    <row r="190" spans="1:6" ht="15">
      <c r="A190" s="31">
        <v>183</v>
      </c>
      <c r="B190" s="27" t="s">
        <v>27</v>
      </c>
      <c r="C190" s="23">
        <v>41.1</v>
      </c>
      <c r="D190" s="23">
        <v>9.4</v>
      </c>
      <c r="E190" s="74">
        <f>D190/C190*100</f>
        <v>22.871046228710462</v>
      </c>
      <c r="F190" s="23"/>
    </row>
    <row r="191" spans="1:6" ht="15">
      <c r="A191" s="31">
        <v>184</v>
      </c>
      <c r="B191" s="27" t="s">
        <v>28</v>
      </c>
      <c r="C191" s="23">
        <v>0</v>
      </c>
      <c r="D191" s="23">
        <v>0</v>
      </c>
      <c r="E191" s="23">
        <v>0</v>
      </c>
      <c r="F191" s="23"/>
    </row>
    <row r="192" spans="1:7" ht="42" customHeight="1">
      <c r="A192" s="31">
        <v>185</v>
      </c>
      <c r="B192" s="84" t="s">
        <v>274</v>
      </c>
      <c r="C192" s="88"/>
      <c r="D192" s="88"/>
      <c r="E192" s="88"/>
      <c r="F192" s="88"/>
      <c r="G192" s="89"/>
    </row>
    <row r="193" spans="1:6" ht="60">
      <c r="A193" s="31">
        <v>186</v>
      </c>
      <c r="B193" s="61" t="s">
        <v>30</v>
      </c>
      <c r="C193" s="23">
        <v>0</v>
      </c>
      <c r="D193" s="23">
        <v>0</v>
      </c>
      <c r="E193" s="23">
        <v>0</v>
      </c>
      <c r="F193" s="23"/>
    </row>
    <row r="194" spans="1:6" ht="15">
      <c r="A194" s="31">
        <v>187</v>
      </c>
      <c r="B194" s="27" t="s">
        <v>25</v>
      </c>
      <c r="C194" s="23">
        <v>0</v>
      </c>
      <c r="D194" s="23">
        <v>0</v>
      </c>
      <c r="E194" s="23">
        <v>0</v>
      </c>
      <c r="F194" s="23"/>
    </row>
    <row r="195" spans="1:6" ht="15">
      <c r="A195" s="31">
        <v>188</v>
      </c>
      <c r="B195" s="27" t="s">
        <v>31</v>
      </c>
      <c r="C195" s="23">
        <v>0</v>
      </c>
      <c r="D195" s="23">
        <v>0</v>
      </c>
      <c r="E195" s="23">
        <v>0</v>
      </c>
      <c r="F195" s="23"/>
    </row>
    <row r="196" spans="1:6" ht="30">
      <c r="A196" s="31">
        <v>189</v>
      </c>
      <c r="B196" s="27" t="s">
        <v>80</v>
      </c>
      <c r="C196" s="23">
        <v>0</v>
      </c>
      <c r="D196" s="23">
        <v>0</v>
      </c>
      <c r="E196" s="23">
        <v>0</v>
      </c>
      <c r="F196" s="23"/>
    </row>
    <row r="197" spans="1:6" ht="15">
      <c r="A197" s="31">
        <v>190</v>
      </c>
      <c r="B197" s="27" t="s">
        <v>27</v>
      </c>
      <c r="C197" s="23">
        <v>0</v>
      </c>
      <c r="D197" s="23">
        <v>0</v>
      </c>
      <c r="E197" s="23">
        <v>0</v>
      </c>
      <c r="F197" s="23"/>
    </row>
    <row r="198" spans="1:6" ht="15">
      <c r="A198" s="31">
        <v>191</v>
      </c>
      <c r="B198" s="27" t="s">
        <v>28</v>
      </c>
      <c r="C198" s="23">
        <v>0</v>
      </c>
      <c r="D198" s="23">
        <v>0</v>
      </c>
      <c r="E198" s="23">
        <v>0</v>
      </c>
      <c r="F198" s="23"/>
    </row>
    <row r="199" spans="1:7" ht="33" customHeight="1">
      <c r="A199" s="31">
        <v>192</v>
      </c>
      <c r="B199" s="84" t="s">
        <v>278</v>
      </c>
      <c r="C199" s="88"/>
      <c r="D199" s="88"/>
      <c r="E199" s="88"/>
      <c r="F199" s="88"/>
      <c r="G199" s="89"/>
    </row>
    <row r="200" spans="1:6" ht="60">
      <c r="A200" s="31">
        <v>193</v>
      </c>
      <c r="B200" s="61" t="s">
        <v>30</v>
      </c>
      <c r="C200" s="74">
        <v>420</v>
      </c>
      <c r="D200" s="74">
        <v>0</v>
      </c>
      <c r="E200" s="74">
        <v>0</v>
      </c>
      <c r="F200" s="23"/>
    </row>
    <row r="201" spans="1:6" ht="15">
      <c r="A201" s="31">
        <v>194</v>
      </c>
      <c r="B201" s="27" t="s">
        <v>25</v>
      </c>
      <c r="C201" s="74">
        <v>0</v>
      </c>
      <c r="D201" s="74">
        <v>0</v>
      </c>
      <c r="E201" s="74">
        <v>0</v>
      </c>
      <c r="F201" s="23"/>
    </row>
    <row r="202" spans="1:6" ht="15">
      <c r="A202" s="31">
        <v>195</v>
      </c>
      <c r="B202" s="27" t="s">
        <v>31</v>
      </c>
      <c r="C202" s="74">
        <v>0</v>
      </c>
      <c r="D202" s="74">
        <v>0</v>
      </c>
      <c r="E202" s="74">
        <v>0</v>
      </c>
      <c r="F202" s="23"/>
    </row>
    <row r="203" spans="1:6" ht="30">
      <c r="A203" s="31">
        <v>196</v>
      </c>
      <c r="B203" s="27" t="s">
        <v>80</v>
      </c>
      <c r="C203" s="74">
        <v>0</v>
      </c>
      <c r="D203" s="74">
        <v>0</v>
      </c>
      <c r="E203" s="74">
        <v>0</v>
      </c>
      <c r="F203" s="23"/>
    </row>
    <row r="204" spans="1:6" ht="15">
      <c r="A204" s="31">
        <v>197</v>
      </c>
      <c r="B204" s="27" t="s">
        <v>27</v>
      </c>
      <c r="C204" s="74">
        <v>420</v>
      </c>
      <c r="D204" s="74">
        <v>0</v>
      </c>
      <c r="E204" s="74">
        <v>0</v>
      </c>
      <c r="F204" s="23"/>
    </row>
    <row r="205" spans="1:6" ht="15">
      <c r="A205" s="31">
        <v>198</v>
      </c>
      <c r="B205" s="27" t="s">
        <v>28</v>
      </c>
      <c r="C205" s="74">
        <v>0</v>
      </c>
      <c r="D205" s="74">
        <v>0</v>
      </c>
      <c r="E205" s="74">
        <v>0</v>
      </c>
      <c r="F205" s="23"/>
    </row>
    <row r="206" spans="1:7" ht="60" customHeight="1">
      <c r="A206" s="31">
        <v>199</v>
      </c>
      <c r="B206" s="84" t="s">
        <v>283</v>
      </c>
      <c r="C206" s="85"/>
      <c r="D206" s="85"/>
      <c r="E206" s="85"/>
      <c r="F206" s="85"/>
      <c r="G206" s="86"/>
    </row>
    <row r="207" spans="1:6" ht="60">
      <c r="A207" s="31">
        <v>200</v>
      </c>
      <c r="B207" s="61" t="s">
        <v>30</v>
      </c>
      <c r="C207" s="74">
        <v>5</v>
      </c>
      <c r="D207" s="74">
        <v>0</v>
      </c>
      <c r="E207" s="74">
        <v>0</v>
      </c>
      <c r="F207" s="23"/>
    </row>
    <row r="208" spans="1:6" ht="15">
      <c r="A208" s="31">
        <v>201</v>
      </c>
      <c r="B208" s="27" t="s">
        <v>25</v>
      </c>
      <c r="C208" s="74">
        <v>0</v>
      </c>
      <c r="D208" s="74">
        <v>0</v>
      </c>
      <c r="E208" s="74">
        <v>0</v>
      </c>
      <c r="F208" s="23"/>
    </row>
    <row r="209" spans="1:6" ht="15">
      <c r="A209" s="31">
        <v>202</v>
      </c>
      <c r="B209" s="27" t="s">
        <v>31</v>
      </c>
      <c r="C209" s="74">
        <v>0</v>
      </c>
      <c r="D209" s="74">
        <v>0</v>
      </c>
      <c r="E209" s="74">
        <v>0</v>
      </c>
      <c r="F209" s="23"/>
    </row>
    <row r="210" spans="1:6" ht="30">
      <c r="A210" s="31">
        <v>203</v>
      </c>
      <c r="B210" s="27" t="s">
        <v>80</v>
      </c>
      <c r="C210" s="74">
        <v>0</v>
      </c>
      <c r="D210" s="74">
        <v>0</v>
      </c>
      <c r="E210" s="74">
        <v>0</v>
      </c>
      <c r="F210" s="23"/>
    </row>
    <row r="211" spans="1:6" ht="15">
      <c r="A211" s="31">
        <v>204</v>
      </c>
      <c r="B211" s="27" t="s">
        <v>27</v>
      </c>
      <c r="C211" s="74">
        <v>5</v>
      </c>
      <c r="D211" s="74">
        <v>0</v>
      </c>
      <c r="E211" s="74">
        <v>0</v>
      </c>
      <c r="F211" s="23"/>
    </row>
    <row r="212" spans="1:6" ht="15">
      <c r="A212" s="31">
        <v>205</v>
      </c>
      <c r="B212" s="27" t="s">
        <v>28</v>
      </c>
      <c r="C212" s="74">
        <v>0</v>
      </c>
      <c r="D212" s="74">
        <v>0</v>
      </c>
      <c r="E212" s="74">
        <v>0</v>
      </c>
      <c r="F212" s="23"/>
    </row>
    <row r="213" spans="1:7" ht="60.75" customHeight="1">
      <c r="A213" s="31">
        <v>206</v>
      </c>
      <c r="B213" s="84" t="s">
        <v>288</v>
      </c>
      <c r="C213" s="85"/>
      <c r="D213" s="85"/>
      <c r="E213" s="85"/>
      <c r="F213" s="85"/>
      <c r="G213" s="86"/>
    </row>
    <row r="214" spans="1:6" ht="60">
      <c r="A214" s="31">
        <v>207</v>
      </c>
      <c r="B214" s="61" t="s">
        <v>30</v>
      </c>
      <c r="C214" s="23">
        <v>1378.4</v>
      </c>
      <c r="D214" s="23">
        <v>1160.8</v>
      </c>
      <c r="E214" s="74">
        <f>D214/C214*100</f>
        <v>84.21358096343586</v>
      </c>
      <c r="F214" s="23"/>
    </row>
    <row r="215" spans="1:6" ht="15">
      <c r="A215" s="31">
        <v>208</v>
      </c>
      <c r="B215" s="27" t="s">
        <v>25</v>
      </c>
      <c r="C215" s="23">
        <v>253.9</v>
      </c>
      <c r="D215" s="23">
        <v>213.8</v>
      </c>
      <c r="E215" s="74">
        <f>D215/C215*100</f>
        <v>84.20638046474991</v>
      </c>
      <c r="F215" s="23"/>
    </row>
    <row r="216" spans="1:6" ht="15">
      <c r="A216" s="31">
        <v>209</v>
      </c>
      <c r="B216" s="27" t="s">
        <v>31</v>
      </c>
      <c r="C216" s="23">
        <v>779.9</v>
      </c>
      <c r="D216" s="23">
        <v>656.8</v>
      </c>
      <c r="E216" s="74">
        <f>D216/C216*100</f>
        <v>84.21592511860496</v>
      </c>
      <c r="F216" s="23"/>
    </row>
    <row r="217" spans="1:6" ht="30">
      <c r="A217" s="31">
        <v>210</v>
      </c>
      <c r="B217" s="27" t="s">
        <v>80</v>
      </c>
      <c r="C217" s="23">
        <v>0</v>
      </c>
      <c r="D217" s="23">
        <v>0</v>
      </c>
      <c r="E217" s="74">
        <v>0</v>
      </c>
      <c r="F217" s="23"/>
    </row>
    <row r="218" spans="1:6" ht="15">
      <c r="A218" s="31">
        <v>211</v>
      </c>
      <c r="B218" s="27" t="s">
        <v>27</v>
      </c>
      <c r="C218" s="23">
        <v>344.6</v>
      </c>
      <c r="D218" s="23">
        <v>290.2</v>
      </c>
      <c r="E218" s="74">
        <f>D218/C218*100</f>
        <v>84.21358096343586</v>
      </c>
      <c r="F218" s="23"/>
    </row>
    <row r="219" spans="1:6" ht="15">
      <c r="A219" s="31">
        <v>212</v>
      </c>
      <c r="B219" s="27" t="s">
        <v>28</v>
      </c>
      <c r="C219" s="23">
        <v>0</v>
      </c>
      <c r="D219" s="23">
        <v>0</v>
      </c>
      <c r="E219" s="74">
        <v>0</v>
      </c>
      <c r="F219" s="23"/>
    </row>
    <row r="220" spans="1:7" ht="58.5" customHeight="1">
      <c r="A220" s="31">
        <v>213</v>
      </c>
      <c r="B220" s="84" t="s">
        <v>292</v>
      </c>
      <c r="C220" s="88"/>
      <c r="D220" s="88"/>
      <c r="E220" s="88"/>
      <c r="F220" s="88"/>
      <c r="G220" s="89"/>
    </row>
    <row r="221" spans="1:6" ht="60">
      <c r="A221" s="31">
        <v>214</v>
      </c>
      <c r="B221" s="61" t="s">
        <v>30</v>
      </c>
      <c r="C221" s="74">
        <v>16030.8</v>
      </c>
      <c r="D221" s="74">
        <v>1361.2</v>
      </c>
      <c r="E221" s="74">
        <f>D221/C221*100</f>
        <v>8.491154527534498</v>
      </c>
      <c r="F221" s="23"/>
    </row>
    <row r="222" spans="1:6" ht="15">
      <c r="A222" s="31">
        <v>215</v>
      </c>
      <c r="B222" s="27" t="s">
        <v>25</v>
      </c>
      <c r="C222" s="74">
        <v>0</v>
      </c>
      <c r="D222" s="74">
        <v>0</v>
      </c>
      <c r="E222" s="74">
        <v>0</v>
      </c>
      <c r="F222" s="23"/>
    </row>
    <row r="223" spans="1:6" ht="15">
      <c r="A223" s="31">
        <v>216</v>
      </c>
      <c r="B223" s="27" t="s">
        <v>31</v>
      </c>
      <c r="C223" s="74">
        <v>0</v>
      </c>
      <c r="D223" s="74">
        <v>0</v>
      </c>
      <c r="E223" s="74">
        <v>0</v>
      </c>
      <c r="F223" s="23"/>
    </row>
    <row r="224" spans="1:6" ht="30">
      <c r="A224" s="31">
        <v>217</v>
      </c>
      <c r="B224" s="27" t="s">
        <v>80</v>
      </c>
      <c r="C224" s="74">
        <v>0</v>
      </c>
      <c r="D224" s="74">
        <v>0</v>
      </c>
      <c r="E224" s="74">
        <v>0</v>
      </c>
      <c r="F224" s="23"/>
    </row>
    <row r="225" spans="1:6" ht="15">
      <c r="A225" s="31">
        <v>218</v>
      </c>
      <c r="B225" s="27" t="s">
        <v>27</v>
      </c>
      <c r="C225" s="74">
        <v>16030.8</v>
      </c>
      <c r="D225" s="74">
        <v>1361.2</v>
      </c>
      <c r="E225" s="74">
        <f>D225/C225*100</f>
        <v>8.491154527534498</v>
      </c>
      <c r="F225" s="23"/>
    </row>
    <row r="226" spans="1:6" ht="15">
      <c r="A226" s="31">
        <v>219</v>
      </c>
      <c r="B226" s="27" t="s">
        <v>28</v>
      </c>
      <c r="C226" s="74">
        <v>0</v>
      </c>
      <c r="D226" s="74">
        <v>0</v>
      </c>
      <c r="E226" s="74">
        <v>0</v>
      </c>
      <c r="F226" s="23"/>
    </row>
    <row r="227" spans="1:6" ht="60.75" customHeight="1">
      <c r="A227" s="31">
        <v>220</v>
      </c>
      <c r="B227" s="84" t="s">
        <v>307</v>
      </c>
      <c r="C227" s="85"/>
      <c r="D227" s="85"/>
      <c r="E227" s="85"/>
      <c r="F227" s="86"/>
    </row>
    <row r="228" spans="1:6" ht="60">
      <c r="A228" s="31">
        <v>221</v>
      </c>
      <c r="B228" s="61" t="s">
        <v>30</v>
      </c>
      <c r="C228" s="23">
        <v>762.7</v>
      </c>
      <c r="D228" s="74">
        <v>130</v>
      </c>
      <c r="E228" s="74">
        <f>D228/C228*100</f>
        <v>17.04470958437131</v>
      </c>
      <c r="F228" s="23"/>
    </row>
    <row r="229" spans="1:6" ht="15">
      <c r="A229" s="31">
        <v>222</v>
      </c>
      <c r="B229" s="27" t="s">
        <v>25</v>
      </c>
      <c r="C229" s="23">
        <v>0</v>
      </c>
      <c r="D229" s="23">
        <v>0</v>
      </c>
      <c r="E229" s="23">
        <v>0</v>
      </c>
      <c r="F229" s="23"/>
    </row>
    <row r="230" spans="1:6" ht="15">
      <c r="A230" s="31">
        <v>223</v>
      </c>
      <c r="B230" s="27" t="s">
        <v>31</v>
      </c>
      <c r="C230" s="23">
        <v>0</v>
      </c>
      <c r="D230" s="23">
        <v>0</v>
      </c>
      <c r="E230" s="23">
        <v>0</v>
      </c>
      <c r="F230" s="23"/>
    </row>
    <row r="231" spans="1:6" ht="30">
      <c r="A231" s="31">
        <v>224</v>
      </c>
      <c r="B231" s="27" t="s">
        <v>80</v>
      </c>
      <c r="C231" s="23">
        <v>0</v>
      </c>
      <c r="D231" s="23">
        <v>0</v>
      </c>
      <c r="E231" s="23">
        <v>0</v>
      </c>
      <c r="F231" s="23"/>
    </row>
    <row r="232" spans="1:6" ht="15">
      <c r="A232" s="31">
        <v>225</v>
      </c>
      <c r="B232" s="27" t="s">
        <v>27</v>
      </c>
      <c r="C232" s="23">
        <v>762.7</v>
      </c>
      <c r="D232" s="74">
        <v>130</v>
      </c>
      <c r="E232" s="74">
        <f>D232/C232*100</f>
        <v>17.04470958437131</v>
      </c>
      <c r="F232" s="23"/>
    </row>
    <row r="233" spans="1:6" ht="15">
      <c r="A233" s="31">
        <v>226</v>
      </c>
      <c r="B233" s="27" t="s">
        <v>28</v>
      </c>
      <c r="C233" s="23">
        <v>0</v>
      </c>
      <c r="D233" s="23">
        <v>0</v>
      </c>
      <c r="E233" s="23">
        <v>0</v>
      </c>
      <c r="F233" s="23"/>
    </row>
    <row r="234" spans="1:7" ht="52.5" customHeight="1">
      <c r="A234" s="31">
        <v>227</v>
      </c>
      <c r="B234" s="84" t="s">
        <v>329</v>
      </c>
      <c r="C234" s="88"/>
      <c r="D234" s="88"/>
      <c r="E234" s="88"/>
      <c r="F234" s="88"/>
      <c r="G234" s="89"/>
    </row>
    <row r="235" spans="1:6" ht="60">
      <c r="A235" s="31">
        <v>228</v>
      </c>
      <c r="B235" s="61" t="s">
        <v>30</v>
      </c>
      <c r="C235" s="74">
        <v>2</v>
      </c>
      <c r="D235" s="74">
        <v>0</v>
      </c>
      <c r="E235" s="74">
        <v>0</v>
      </c>
      <c r="F235" s="23"/>
    </row>
    <row r="236" spans="1:6" ht="15">
      <c r="A236" s="31">
        <v>229</v>
      </c>
      <c r="B236" s="27" t="s">
        <v>25</v>
      </c>
      <c r="C236" s="74">
        <v>0</v>
      </c>
      <c r="D236" s="74">
        <v>0</v>
      </c>
      <c r="E236" s="74">
        <v>0</v>
      </c>
      <c r="F236" s="23"/>
    </row>
    <row r="237" spans="1:6" ht="15">
      <c r="A237" s="31">
        <v>230</v>
      </c>
      <c r="B237" s="27" t="s">
        <v>31</v>
      </c>
      <c r="C237" s="74">
        <v>0</v>
      </c>
      <c r="D237" s="74">
        <v>0</v>
      </c>
      <c r="E237" s="74">
        <v>0</v>
      </c>
      <c r="F237" s="23"/>
    </row>
    <row r="238" spans="1:6" ht="30">
      <c r="A238" s="31">
        <v>231</v>
      </c>
      <c r="B238" s="27" t="s">
        <v>80</v>
      </c>
      <c r="C238" s="74">
        <v>0</v>
      </c>
      <c r="D238" s="74">
        <v>0</v>
      </c>
      <c r="E238" s="74">
        <v>0</v>
      </c>
      <c r="F238" s="23"/>
    </row>
    <row r="239" spans="1:6" ht="15">
      <c r="A239" s="31">
        <v>232</v>
      </c>
      <c r="B239" s="27" t="s">
        <v>27</v>
      </c>
      <c r="C239" s="74">
        <v>2</v>
      </c>
      <c r="D239" s="74">
        <v>0</v>
      </c>
      <c r="E239" s="74">
        <v>0</v>
      </c>
      <c r="F239" s="23"/>
    </row>
    <row r="240" spans="1:6" ht="15">
      <c r="A240" s="31">
        <v>233</v>
      </c>
      <c r="B240" s="27" t="s">
        <v>28</v>
      </c>
      <c r="C240" s="74">
        <v>0</v>
      </c>
      <c r="D240" s="74">
        <v>0</v>
      </c>
      <c r="E240" s="74">
        <v>0</v>
      </c>
      <c r="F240" s="23"/>
    </row>
    <row r="241" spans="1:7" ht="48" customHeight="1">
      <c r="A241" s="31">
        <v>234</v>
      </c>
      <c r="B241" s="88" t="s">
        <v>330</v>
      </c>
      <c r="C241" s="88"/>
      <c r="D241" s="88"/>
      <c r="E241" s="88"/>
      <c r="F241" s="88"/>
      <c r="G241" s="89"/>
    </row>
    <row r="242" spans="1:6" ht="60">
      <c r="A242" s="31">
        <v>235</v>
      </c>
      <c r="B242" s="61" t="s">
        <v>30</v>
      </c>
      <c r="C242" s="74">
        <v>5</v>
      </c>
      <c r="D242" s="23">
        <v>0</v>
      </c>
      <c r="E242" s="23">
        <v>0</v>
      </c>
      <c r="F242" s="23"/>
    </row>
    <row r="243" spans="1:6" ht="15">
      <c r="A243" s="31">
        <v>236</v>
      </c>
      <c r="B243" s="27" t="s">
        <v>25</v>
      </c>
      <c r="C243" s="23">
        <v>0</v>
      </c>
      <c r="D243" s="23">
        <v>0</v>
      </c>
      <c r="E243" s="23">
        <v>0</v>
      </c>
      <c r="F243" s="23"/>
    </row>
    <row r="244" spans="1:6" ht="15">
      <c r="A244" s="31">
        <v>237</v>
      </c>
      <c r="B244" s="27" t="s">
        <v>31</v>
      </c>
      <c r="C244" s="23">
        <v>0</v>
      </c>
      <c r="D244" s="23">
        <v>0</v>
      </c>
      <c r="E244" s="23">
        <v>0</v>
      </c>
      <c r="F244" s="23"/>
    </row>
    <row r="245" spans="1:6" ht="30">
      <c r="A245" s="31">
        <v>238</v>
      </c>
      <c r="B245" s="27" t="s">
        <v>80</v>
      </c>
      <c r="C245" s="23">
        <v>0</v>
      </c>
      <c r="D245" s="23">
        <v>0</v>
      </c>
      <c r="E245" s="23">
        <v>0</v>
      </c>
      <c r="F245" s="23"/>
    </row>
    <row r="246" spans="1:6" ht="15">
      <c r="A246" s="31">
        <v>239</v>
      </c>
      <c r="B246" s="27" t="s">
        <v>27</v>
      </c>
      <c r="C246" s="74">
        <v>5</v>
      </c>
      <c r="D246" s="23">
        <v>0</v>
      </c>
      <c r="E246" s="23">
        <v>0</v>
      </c>
      <c r="F246" s="23"/>
    </row>
    <row r="247" spans="1:6" ht="15">
      <c r="A247" s="31">
        <v>240</v>
      </c>
      <c r="B247" s="27" t="s">
        <v>28</v>
      </c>
      <c r="C247" s="23">
        <v>0</v>
      </c>
      <c r="D247" s="23">
        <v>0</v>
      </c>
      <c r="E247" s="23">
        <v>0</v>
      </c>
      <c r="F247" s="23"/>
    </row>
    <row r="248" spans="1:7" ht="72.75" customHeight="1">
      <c r="A248" s="31">
        <v>241</v>
      </c>
      <c r="B248" s="84" t="s">
        <v>333</v>
      </c>
      <c r="C248" s="88"/>
      <c r="D248" s="88"/>
      <c r="E248" s="88"/>
      <c r="F248" s="88"/>
      <c r="G248" s="89"/>
    </row>
    <row r="249" spans="1:6" ht="60">
      <c r="A249" s="31">
        <v>242</v>
      </c>
      <c r="B249" s="61" t="s">
        <v>30</v>
      </c>
      <c r="C249" s="23">
        <v>2.5</v>
      </c>
      <c r="D249" s="23">
        <v>0</v>
      </c>
      <c r="E249" s="23">
        <v>0</v>
      </c>
      <c r="F249" s="23"/>
    </row>
    <row r="250" spans="1:6" ht="15">
      <c r="A250" s="31">
        <v>243</v>
      </c>
      <c r="B250" s="27" t="s">
        <v>25</v>
      </c>
      <c r="C250" s="23">
        <v>0</v>
      </c>
      <c r="D250" s="23">
        <v>0</v>
      </c>
      <c r="E250" s="23">
        <v>0</v>
      </c>
      <c r="F250" s="23"/>
    </row>
    <row r="251" spans="1:6" ht="15">
      <c r="A251" s="31">
        <v>244</v>
      </c>
      <c r="B251" s="27" t="s">
        <v>31</v>
      </c>
      <c r="C251" s="23">
        <v>0</v>
      </c>
      <c r="D251" s="23">
        <v>0</v>
      </c>
      <c r="E251" s="23">
        <v>0</v>
      </c>
      <c r="F251" s="23"/>
    </row>
    <row r="252" spans="1:6" ht="30">
      <c r="A252" s="31">
        <v>245</v>
      </c>
      <c r="B252" s="27" t="s">
        <v>80</v>
      </c>
      <c r="C252" s="23">
        <v>0</v>
      </c>
      <c r="D252" s="23">
        <v>0</v>
      </c>
      <c r="E252" s="23">
        <v>0</v>
      </c>
      <c r="F252" s="23"/>
    </row>
    <row r="253" spans="1:6" ht="15">
      <c r="A253" s="31">
        <v>246</v>
      </c>
      <c r="B253" s="27" t="s">
        <v>27</v>
      </c>
      <c r="C253" s="23">
        <v>2.5</v>
      </c>
      <c r="D253" s="23">
        <v>0</v>
      </c>
      <c r="E253" s="23">
        <v>0</v>
      </c>
      <c r="F253" s="23"/>
    </row>
    <row r="254" spans="1:6" ht="15">
      <c r="A254" s="31">
        <v>247</v>
      </c>
      <c r="B254" s="27" t="s">
        <v>28</v>
      </c>
      <c r="C254" s="23">
        <v>0</v>
      </c>
      <c r="D254" s="23">
        <v>0</v>
      </c>
      <c r="E254" s="23">
        <v>0</v>
      </c>
      <c r="F254" s="23"/>
    </row>
    <row r="255" spans="1:7" ht="68.25" customHeight="1">
      <c r="A255" s="31">
        <v>248</v>
      </c>
      <c r="B255" s="84" t="s">
        <v>334</v>
      </c>
      <c r="C255" s="88"/>
      <c r="D255" s="88"/>
      <c r="E255" s="88"/>
      <c r="F255" s="88"/>
      <c r="G255" s="89"/>
    </row>
    <row r="256" spans="1:6" ht="60">
      <c r="A256" s="31">
        <v>249</v>
      </c>
      <c r="B256" s="61" t="s">
        <v>30</v>
      </c>
      <c r="C256" s="23">
        <v>743.2</v>
      </c>
      <c r="D256" s="23">
        <v>0</v>
      </c>
      <c r="E256" s="23">
        <v>0</v>
      </c>
      <c r="F256" s="23"/>
    </row>
    <row r="257" spans="1:6" ht="15">
      <c r="A257" s="31">
        <v>250</v>
      </c>
      <c r="B257" s="27" t="s">
        <v>25</v>
      </c>
      <c r="C257" s="23">
        <v>0</v>
      </c>
      <c r="D257" s="23">
        <v>0</v>
      </c>
      <c r="E257" s="23">
        <v>0</v>
      </c>
      <c r="F257" s="23"/>
    </row>
    <row r="258" spans="1:6" ht="15">
      <c r="A258" s="31">
        <v>251</v>
      </c>
      <c r="B258" s="27" t="s">
        <v>31</v>
      </c>
      <c r="C258" s="23">
        <v>0</v>
      </c>
      <c r="D258" s="23">
        <v>0</v>
      </c>
      <c r="E258" s="23">
        <v>0</v>
      </c>
      <c r="F258" s="23"/>
    </row>
    <row r="259" spans="1:6" ht="30">
      <c r="A259" s="31">
        <v>252</v>
      </c>
      <c r="B259" s="27" t="s">
        <v>80</v>
      </c>
      <c r="C259" s="23">
        <v>0</v>
      </c>
      <c r="D259" s="23">
        <v>0</v>
      </c>
      <c r="E259" s="23">
        <v>0</v>
      </c>
      <c r="F259" s="23"/>
    </row>
    <row r="260" spans="1:6" ht="15">
      <c r="A260" s="31">
        <v>253</v>
      </c>
      <c r="B260" s="27" t="s">
        <v>27</v>
      </c>
      <c r="C260" s="23">
        <v>743.2</v>
      </c>
      <c r="D260" s="23">
        <v>0</v>
      </c>
      <c r="E260" s="23">
        <v>0</v>
      </c>
      <c r="F260" s="23"/>
    </row>
    <row r="261" spans="1:6" ht="15">
      <c r="A261" s="31">
        <v>254</v>
      </c>
      <c r="B261" s="27" t="s">
        <v>28</v>
      </c>
      <c r="C261" s="23">
        <v>0</v>
      </c>
      <c r="D261" s="23">
        <v>0</v>
      </c>
      <c r="E261" s="23">
        <v>0</v>
      </c>
      <c r="F261" s="23"/>
    </row>
    <row r="262" spans="1:7" ht="21" customHeight="1">
      <c r="A262" s="31">
        <v>255</v>
      </c>
      <c r="B262" s="84" t="s">
        <v>337</v>
      </c>
      <c r="C262" s="88"/>
      <c r="D262" s="88"/>
      <c r="E262" s="88"/>
      <c r="F262" s="88"/>
      <c r="G262" s="89"/>
    </row>
    <row r="263" spans="1:6" ht="60">
      <c r="A263" s="31">
        <v>256</v>
      </c>
      <c r="B263" s="61" t="s">
        <v>30</v>
      </c>
      <c r="C263" s="74">
        <v>0</v>
      </c>
      <c r="D263" s="23">
        <v>0</v>
      </c>
      <c r="E263" s="23">
        <v>0</v>
      </c>
      <c r="F263" s="23"/>
    </row>
    <row r="264" spans="1:6" ht="15">
      <c r="A264" s="31">
        <v>257</v>
      </c>
      <c r="B264" s="27" t="s">
        <v>25</v>
      </c>
      <c r="C264" s="23">
        <v>0</v>
      </c>
      <c r="D264" s="23">
        <v>0</v>
      </c>
      <c r="E264" s="23">
        <v>0</v>
      </c>
      <c r="F264" s="23"/>
    </row>
    <row r="265" spans="1:6" ht="15">
      <c r="A265" s="31">
        <v>258</v>
      </c>
      <c r="B265" s="27" t="s">
        <v>31</v>
      </c>
      <c r="C265" s="23">
        <v>0</v>
      </c>
      <c r="D265" s="23">
        <v>0</v>
      </c>
      <c r="E265" s="23">
        <v>0</v>
      </c>
      <c r="F265" s="23"/>
    </row>
    <row r="266" spans="1:6" ht="30">
      <c r="A266" s="31">
        <v>259</v>
      </c>
      <c r="B266" s="27" t="s">
        <v>80</v>
      </c>
      <c r="C266" s="23">
        <v>0</v>
      </c>
      <c r="D266" s="23">
        <v>0</v>
      </c>
      <c r="E266" s="23">
        <v>0</v>
      </c>
      <c r="F266" s="23"/>
    </row>
    <row r="267" spans="1:6" ht="15">
      <c r="A267" s="31">
        <v>260</v>
      </c>
      <c r="B267" s="27" t="s">
        <v>27</v>
      </c>
      <c r="C267" s="74">
        <v>0</v>
      </c>
      <c r="D267" s="23">
        <v>0</v>
      </c>
      <c r="E267" s="23">
        <v>0</v>
      </c>
      <c r="F267" s="23"/>
    </row>
    <row r="268" spans="1:6" ht="15">
      <c r="A268" s="31">
        <v>261</v>
      </c>
      <c r="B268" s="27" t="s">
        <v>28</v>
      </c>
      <c r="C268" s="23">
        <v>0</v>
      </c>
      <c r="D268" s="23">
        <v>0</v>
      </c>
      <c r="E268" s="23">
        <v>0</v>
      </c>
      <c r="F268" s="23"/>
    </row>
    <row r="269" spans="1:2" ht="15">
      <c r="A269" s="75"/>
      <c r="B269" s="76"/>
    </row>
    <row r="270" spans="1:2" ht="15">
      <c r="A270" s="75"/>
      <c r="B270" s="76"/>
    </row>
    <row r="271" spans="1:2" ht="15">
      <c r="A271" s="75"/>
      <c r="B271" s="76"/>
    </row>
    <row r="272" spans="1:2" ht="15">
      <c r="A272" s="75"/>
      <c r="B272" s="76"/>
    </row>
    <row r="273" spans="1:2" ht="15">
      <c r="A273" s="75"/>
      <c r="B273" s="76"/>
    </row>
    <row r="274" spans="1:2" ht="15">
      <c r="A274" s="75"/>
      <c r="B274" s="76"/>
    </row>
    <row r="275" spans="1:2" ht="15">
      <c r="A275" s="75"/>
      <c r="B275" s="76"/>
    </row>
    <row r="276" spans="1:2" ht="15">
      <c r="A276" s="75"/>
      <c r="B276" s="76"/>
    </row>
    <row r="277" spans="1:2" ht="15">
      <c r="A277" s="75"/>
      <c r="B277" s="76"/>
    </row>
    <row r="278" spans="1:2" ht="15">
      <c r="A278" s="75"/>
      <c r="B278" s="76"/>
    </row>
    <row r="279" spans="1:2" ht="15">
      <c r="A279" s="75"/>
      <c r="B279" s="76"/>
    </row>
    <row r="280" spans="1:2" ht="15">
      <c r="A280" s="75"/>
      <c r="B280" s="76"/>
    </row>
    <row r="281" spans="1:2" ht="15">
      <c r="A281" s="75"/>
      <c r="B281" s="76"/>
    </row>
    <row r="282" spans="1:2" ht="15">
      <c r="A282" s="75"/>
      <c r="B282" s="76"/>
    </row>
    <row r="283" spans="1:2" ht="15">
      <c r="A283" s="75"/>
      <c r="B283" s="76"/>
    </row>
    <row r="284" spans="1:2" ht="15">
      <c r="A284" s="75"/>
      <c r="B284" s="76"/>
    </row>
    <row r="285" spans="1:2" ht="15">
      <c r="A285" s="75"/>
      <c r="B285" s="76"/>
    </row>
    <row r="286" spans="1:2" ht="15">
      <c r="A286" s="75"/>
      <c r="B286" s="76"/>
    </row>
    <row r="287" spans="1:2" ht="15">
      <c r="A287" s="75"/>
      <c r="B287" s="76"/>
    </row>
    <row r="288" spans="1:2" ht="15">
      <c r="A288" s="75"/>
      <c r="B288" s="76"/>
    </row>
    <row r="289" spans="1:2" ht="15">
      <c r="A289" s="75"/>
      <c r="B289" s="76"/>
    </row>
    <row r="290" spans="1:2" ht="15">
      <c r="A290" s="75"/>
      <c r="B290" s="76"/>
    </row>
    <row r="291" spans="1:2" ht="15">
      <c r="A291" s="75"/>
      <c r="B291" s="76"/>
    </row>
    <row r="292" spans="1:2" ht="15">
      <c r="A292" s="75"/>
      <c r="B292" s="76"/>
    </row>
    <row r="293" spans="1:2" ht="15">
      <c r="A293" s="75"/>
      <c r="B293" s="76"/>
    </row>
    <row r="294" spans="1:2" ht="15">
      <c r="A294" s="75"/>
      <c r="B294" s="76"/>
    </row>
    <row r="295" spans="1:2" ht="15">
      <c r="A295" s="75"/>
      <c r="B295" s="76"/>
    </row>
    <row r="296" spans="1:2" ht="15">
      <c r="A296" s="75"/>
      <c r="B296" s="76"/>
    </row>
    <row r="297" spans="1:2" ht="15">
      <c r="A297" s="75"/>
      <c r="B297" s="76"/>
    </row>
    <row r="298" spans="1:2" ht="15">
      <c r="A298" s="75"/>
      <c r="B298" s="76"/>
    </row>
    <row r="299" spans="1:2" ht="15">
      <c r="A299" s="75"/>
      <c r="B299" s="76"/>
    </row>
    <row r="300" spans="1:2" ht="15">
      <c r="A300" s="75"/>
      <c r="B300" s="76"/>
    </row>
    <row r="301" spans="1:2" ht="15">
      <c r="A301" s="75"/>
      <c r="B301" s="76"/>
    </row>
    <row r="302" spans="1:2" ht="15">
      <c r="A302" s="75"/>
      <c r="B302" s="76"/>
    </row>
    <row r="303" spans="1:2" ht="15">
      <c r="A303" s="75"/>
      <c r="B303" s="76"/>
    </row>
    <row r="304" spans="1:2" ht="15">
      <c r="A304" s="75"/>
      <c r="B304" s="76"/>
    </row>
    <row r="305" spans="1:2" ht="15">
      <c r="A305" s="75"/>
      <c r="B305" s="76"/>
    </row>
    <row r="306" spans="1:2" ht="15">
      <c r="A306" s="75"/>
      <c r="B306" s="76"/>
    </row>
    <row r="307" spans="1:2" ht="15">
      <c r="A307" s="75"/>
      <c r="B307" s="76"/>
    </row>
    <row r="308" spans="1:2" ht="15">
      <c r="A308" s="75"/>
      <c r="B308" s="76"/>
    </row>
    <row r="309" spans="1:2" ht="15">
      <c r="A309" s="75"/>
      <c r="B309" s="76"/>
    </row>
    <row r="310" spans="1:2" ht="15">
      <c r="A310" s="75"/>
      <c r="B310" s="76"/>
    </row>
    <row r="311" spans="1:2" ht="15">
      <c r="A311" s="75"/>
      <c r="B311" s="76"/>
    </row>
    <row r="312" spans="1:2" ht="15">
      <c r="A312" s="75"/>
      <c r="B312" s="76"/>
    </row>
    <row r="313" spans="1:2" ht="15">
      <c r="A313" s="75"/>
      <c r="B313" s="76"/>
    </row>
    <row r="314" spans="1:2" ht="15">
      <c r="A314" s="75"/>
      <c r="B314" s="76"/>
    </row>
    <row r="315" spans="1:2" ht="15">
      <c r="A315" s="75"/>
      <c r="B315" s="76"/>
    </row>
    <row r="316" spans="1:2" ht="15">
      <c r="A316" s="75"/>
      <c r="B316" s="76"/>
    </row>
    <row r="317" spans="1:2" ht="15">
      <c r="A317" s="75"/>
      <c r="B317" s="76"/>
    </row>
    <row r="318" spans="1:2" ht="15">
      <c r="A318" s="75"/>
      <c r="B318" s="76"/>
    </row>
    <row r="319" spans="1:2" ht="15">
      <c r="A319" s="75"/>
      <c r="B319" s="76"/>
    </row>
    <row r="320" spans="1:2" ht="15">
      <c r="A320" s="75"/>
      <c r="B320" s="76"/>
    </row>
    <row r="321" spans="1:2" ht="15">
      <c r="A321" s="75"/>
      <c r="B321" s="76"/>
    </row>
    <row r="322" spans="1:2" ht="15">
      <c r="A322" s="75"/>
      <c r="B322" s="76"/>
    </row>
    <row r="323" spans="1:2" ht="15">
      <c r="A323" s="75"/>
      <c r="B323" s="76"/>
    </row>
    <row r="324" spans="1:2" ht="15">
      <c r="A324" s="75"/>
      <c r="B324" s="76"/>
    </row>
    <row r="325" spans="1:2" ht="15">
      <c r="A325" s="75"/>
      <c r="B325" s="76"/>
    </row>
    <row r="326" spans="1:2" ht="15">
      <c r="A326" s="75"/>
      <c r="B326" s="76"/>
    </row>
    <row r="327" spans="1:2" ht="15">
      <c r="A327" s="75"/>
      <c r="B327" s="76"/>
    </row>
    <row r="328" spans="1:2" ht="15">
      <c r="A328" s="75"/>
      <c r="B328" s="76"/>
    </row>
    <row r="329" spans="1:2" ht="15">
      <c r="A329" s="75"/>
      <c r="B329" s="76"/>
    </row>
    <row r="330" spans="1:2" ht="15">
      <c r="A330" s="75"/>
      <c r="B330" s="76"/>
    </row>
    <row r="331" spans="1:2" ht="15">
      <c r="A331" s="75"/>
      <c r="B331" s="76"/>
    </row>
    <row r="332" spans="1:2" ht="15">
      <c r="A332" s="75"/>
      <c r="B332" s="76"/>
    </row>
    <row r="333" spans="1:2" ht="15">
      <c r="A333" s="75"/>
      <c r="B333" s="76"/>
    </row>
    <row r="334" spans="1:2" ht="15">
      <c r="A334" s="75"/>
      <c r="B334" s="76"/>
    </row>
    <row r="335" spans="1:2" ht="15">
      <c r="A335" s="75"/>
      <c r="B335" s="76"/>
    </row>
    <row r="336" spans="1:2" ht="15">
      <c r="A336" s="75"/>
      <c r="B336" s="76"/>
    </row>
    <row r="337" spans="1:2" ht="15">
      <c r="A337" s="75"/>
      <c r="B337" s="76"/>
    </row>
    <row r="338" spans="1:2" ht="15">
      <c r="A338" s="75"/>
      <c r="B338" s="76"/>
    </row>
    <row r="339" spans="1:2" ht="15">
      <c r="A339" s="75"/>
      <c r="B339" s="76"/>
    </row>
    <row r="340" spans="1:2" ht="15">
      <c r="A340" s="75"/>
      <c r="B340" s="76"/>
    </row>
    <row r="341" spans="1:2" ht="15">
      <c r="A341" s="75"/>
      <c r="B341" s="76"/>
    </row>
    <row r="342" spans="1:2" ht="15">
      <c r="A342" s="75"/>
      <c r="B342" s="76"/>
    </row>
    <row r="343" spans="1:2" ht="15">
      <c r="A343" s="75"/>
      <c r="B343" s="76"/>
    </row>
    <row r="344" spans="1:2" ht="15">
      <c r="A344" s="75"/>
      <c r="B344" s="76"/>
    </row>
    <row r="345" spans="1:2" ht="15">
      <c r="A345" s="75"/>
      <c r="B345" s="76"/>
    </row>
    <row r="346" spans="1:2" ht="15">
      <c r="A346" s="75"/>
      <c r="B346" s="76"/>
    </row>
    <row r="347" spans="1:2" ht="15">
      <c r="A347" s="75"/>
      <c r="B347" s="76"/>
    </row>
    <row r="348" spans="1:2" ht="15">
      <c r="A348" s="75"/>
      <c r="B348" s="76"/>
    </row>
    <row r="349" spans="1:2" ht="15">
      <c r="A349" s="75"/>
      <c r="B349" s="76"/>
    </row>
    <row r="350" spans="1:2" ht="15">
      <c r="A350" s="75"/>
      <c r="B350" s="76"/>
    </row>
    <row r="351" spans="1:2" ht="15">
      <c r="A351" s="75"/>
      <c r="B351" s="76"/>
    </row>
    <row r="352" spans="1:2" ht="15">
      <c r="A352" s="75"/>
      <c r="B352" s="76"/>
    </row>
    <row r="353" spans="1:2" ht="15">
      <c r="A353" s="75"/>
      <c r="B353" s="76"/>
    </row>
    <row r="354" spans="1:2" ht="15">
      <c r="A354" s="75"/>
      <c r="B354" s="76"/>
    </row>
    <row r="355" spans="1:2" ht="15">
      <c r="A355" s="75"/>
      <c r="B355" s="76"/>
    </row>
    <row r="356" spans="1:2" ht="15">
      <c r="A356" s="75"/>
      <c r="B356" s="76"/>
    </row>
    <row r="357" spans="1:2" ht="15">
      <c r="A357" s="75"/>
      <c r="B357" s="76"/>
    </row>
    <row r="358" spans="1:2" ht="15">
      <c r="A358" s="75"/>
      <c r="B358" s="76"/>
    </row>
    <row r="359" spans="1:2" ht="15">
      <c r="A359" s="75"/>
      <c r="B359" s="76"/>
    </row>
    <row r="360" spans="1:2" ht="15">
      <c r="A360" s="75"/>
      <c r="B360" s="76"/>
    </row>
    <row r="361" spans="1:2" ht="15">
      <c r="A361" s="75"/>
      <c r="B361" s="76"/>
    </row>
    <row r="362" spans="1:2" ht="15">
      <c r="A362" s="75"/>
      <c r="B362" s="76"/>
    </row>
    <row r="363" spans="1:2" ht="15">
      <c r="A363" s="75"/>
      <c r="B363" s="76"/>
    </row>
    <row r="364" spans="1:2" ht="15">
      <c r="A364" s="75"/>
      <c r="B364" s="76"/>
    </row>
    <row r="365" spans="1:2" ht="15">
      <c r="A365" s="75"/>
      <c r="B365" s="76"/>
    </row>
    <row r="366" spans="1:2" ht="15">
      <c r="A366" s="75"/>
      <c r="B366" s="76"/>
    </row>
    <row r="367" spans="1:2" ht="15">
      <c r="A367" s="75"/>
      <c r="B367" s="76"/>
    </row>
    <row r="368" spans="1:2" ht="15">
      <c r="A368" s="75"/>
      <c r="B368" s="76"/>
    </row>
    <row r="369" spans="1:2" ht="15">
      <c r="A369" s="75"/>
      <c r="B369" s="76"/>
    </row>
    <row r="370" spans="1:2" ht="15">
      <c r="A370" s="75"/>
      <c r="B370" s="76"/>
    </row>
    <row r="371" spans="1:2" ht="15">
      <c r="A371" s="75"/>
      <c r="B371" s="76"/>
    </row>
    <row r="372" spans="1:2" ht="15">
      <c r="A372" s="75"/>
      <c r="B372" s="76"/>
    </row>
    <row r="373" spans="1:2" ht="15">
      <c r="A373" s="75"/>
      <c r="B373" s="76"/>
    </row>
    <row r="374" spans="1:2" ht="15">
      <c r="A374" s="75"/>
      <c r="B374" s="76"/>
    </row>
    <row r="375" spans="1:2" ht="15">
      <c r="A375" s="75"/>
      <c r="B375" s="76"/>
    </row>
    <row r="376" spans="1:2" ht="15">
      <c r="A376" s="75"/>
      <c r="B376" s="76"/>
    </row>
    <row r="377" spans="1:2" ht="15">
      <c r="A377" s="75"/>
      <c r="B377" s="76"/>
    </row>
    <row r="378" spans="1:2" ht="15">
      <c r="A378" s="75"/>
      <c r="B378" s="76"/>
    </row>
    <row r="379" spans="1:2" ht="15">
      <c r="A379" s="75"/>
      <c r="B379" s="76"/>
    </row>
    <row r="380" spans="1:2" ht="15">
      <c r="A380" s="75"/>
      <c r="B380" s="76"/>
    </row>
    <row r="381" spans="1:2" ht="15">
      <c r="A381" s="75"/>
      <c r="B381" s="76"/>
    </row>
    <row r="382" spans="1:2" ht="15">
      <c r="A382" s="75"/>
      <c r="B382" s="76"/>
    </row>
    <row r="383" spans="1:2" ht="15">
      <c r="A383" s="75"/>
      <c r="B383" s="76"/>
    </row>
  </sheetData>
  <sheetProtection/>
  <mergeCells count="43">
    <mergeCell ref="B87:G87"/>
    <mergeCell ref="B94:G94"/>
    <mergeCell ref="B101:G101"/>
    <mergeCell ref="B108:G108"/>
    <mergeCell ref="B115:G115"/>
    <mergeCell ref="B122:G122"/>
    <mergeCell ref="B206:G206"/>
    <mergeCell ref="B129:G129"/>
    <mergeCell ref="B136:G136"/>
    <mergeCell ref="B143:G143"/>
    <mergeCell ref="B150:G150"/>
    <mergeCell ref="B157:G157"/>
    <mergeCell ref="B164:G164"/>
    <mergeCell ref="B220:G220"/>
    <mergeCell ref="B227:F227"/>
    <mergeCell ref="B234:G234"/>
    <mergeCell ref="B241:G241"/>
    <mergeCell ref="B248:G248"/>
    <mergeCell ref="B171:G171"/>
    <mergeCell ref="B178:G178"/>
    <mergeCell ref="B185:G185"/>
    <mergeCell ref="B192:G192"/>
    <mergeCell ref="B199:G199"/>
    <mergeCell ref="B73:G73"/>
    <mergeCell ref="B80:G80"/>
    <mergeCell ref="B59:F59"/>
    <mergeCell ref="B255:G255"/>
    <mergeCell ref="B262:G262"/>
    <mergeCell ref="B17:F17"/>
    <mergeCell ref="B45:F45"/>
    <mergeCell ref="B24:F24"/>
    <mergeCell ref="B31:F31"/>
    <mergeCell ref="B213:G213"/>
    <mergeCell ref="A4:F4"/>
    <mergeCell ref="F63:F64"/>
    <mergeCell ref="B66:F66"/>
    <mergeCell ref="B38:F38"/>
    <mergeCell ref="B52:F52"/>
    <mergeCell ref="F55:F56"/>
    <mergeCell ref="A6:A7"/>
    <mergeCell ref="B6:B7"/>
    <mergeCell ref="C6:E6"/>
    <mergeCell ref="F6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11.375" style="0" customWidth="1"/>
    <col min="4" max="4" width="11.125" style="0" customWidth="1"/>
    <col min="9" max="9" width="11.125" style="0" customWidth="1"/>
    <col min="10" max="10" width="11.0039062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"/>
      <c r="M1" s="8"/>
      <c r="N1" s="8"/>
      <c r="O1" s="142" t="s">
        <v>36</v>
      </c>
      <c r="P1" s="142"/>
      <c r="Q1" s="142"/>
    </row>
    <row r="2" spans="1:17" ht="15.7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9"/>
      <c r="Q2" s="9"/>
    </row>
    <row r="3" spans="1:17" ht="15.75">
      <c r="A3" s="143" t="s">
        <v>674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9"/>
      <c r="Q4" s="9"/>
    </row>
    <row r="5" spans="1:17" ht="36" customHeight="1">
      <c r="A5" s="145" t="s">
        <v>19</v>
      </c>
      <c r="B5" s="145" t="s">
        <v>38</v>
      </c>
      <c r="C5" s="147" t="s">
        <v>39</v>
      </c>
      <c r="D5" s="147"/>
      <c r="E5" s="147"/>
      <c r="F5" s="145" t="s">
        <v>40</v>
      </c>
      <c r="G5" s="145"/>
      <c r="H5" s="145"/>
      <c r="I5" s="145" t="s">
        <v>41</v>
      </c>
      <c r="J5" s="145"/>
      <c r="K5" s="145"/>
      <c r="L5" s="145" t="s">
        <v>42</v>
      </c>
      <c r="M5" s="145"/>
      <c r="N5" s="145"/>
      <c r="O5" s="145" t="s">
        <v>43</v>
      </c>
      <c r="P5" s="145"/>
      <c r="Q5" s="145"/>
    </row>
    <row r="6" spans="1:17" ht="15.75">
      <c r="A6" s="146"/>
      <c r="B6" s="146"/>
      <c r="C6" s="4" t="s">
        <v>44</v>
      </c>
      <c r="D6" s="4" t="s">
        <v>6</v>
      </c>
      <c r="E6" s="4" t="s">
        <v>45</v>
      </c>
      <c r="F6" s="4" t="s">
        <v>44</v>
      </c>
      <c r="G6" s="4" t="s">
        <v>6</v>
      </c>
      <c r="H6" s="4" t="s">
        <v>45</v>
      </c>
      <c r="I6" s="4" t="s">
        <v>44</v>
      </c>
      <c r="J6" s="4" t="s">
        <v>6</v>
      </c>
      <c r="K6" s="4" t="s">
        <v>45</v>
      </c>
      <c r="L6" s="4" t="s">
        <v>44</v>
      </c>
      <c r="M6" s="4" t="s">
        <v>6</v>
      </c>
      <c r="N6" s="4" t="s">
        <v>45</v>
      </c>
      <c r="O6" s="4" t="s">
        <v>44</v>
      </c>
      <c r="P6" s="4" t="s">
        <v>6</v>
      </c>
      <c r="Q6" s="4" t="s">
        <v>45</v>
      </c>
    </row>
    <row r="7" spans="1:17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10">
        <v>15</v>
      </c>
      <c r="P7" s="10">
        <v>16</v>
      </c>
      <c r="Q7" s="10">
        <v>17</v>
      </c>
    </row>
    <row r="8" spans="1:17" ht="147" customHeight="1">
      <c r="A8" s="11">
        <v>0</v>
      </c>
      <c r="B8" s="6">
        <v>0</v>
      </c>
      <c r="C8" s="11">
        <v>0</v>
      </c>
      <c r="D8" s="11">
        <v>0</v>
      </c>
      <c r="E8" s="3">
        <v>0</v>
      </c>
      <c r="F8" s="11">
        <v>0</v>
      </c>
      <c r="G8" s="11">
        <v>0</v>
      </c>
      <c r="H8" s="3">
        <v>0</v>
      </c>
      <c r="I8" s="11">
        <v>0</v>
      </c>
      <c r="J8" s="11">
        <v>0</v>
      </c>
      <c r="K8" s="3">
        <v>0</v>
      </c>
      <c r="L8" s="11">
        <v>0</v>
      </c>
      <c r="M8" s="11">
        <v>0</v>
      </c>
      <c r="N8" s="3">
        <v>0</v>
      </c>
      <c r="O8" s="11">
        <v>0</v>
      </c>
      <c r="P8" s="11">
        <v>0</v>
      </c>
      <c r="Q8" s="3">
        <v>0</v>
      </c>
    </row>
    <row r="9" spans="1:17" ht="15.75">
      <c r="A9" s="12"/>
      <c r="B9" s="13" t="s">
        <v>46</v>
      </c>
      <c r="C9" s="14" t="e">
        <f>C8+#REF!</f>
        <v>#REF!</v>
      </c>
      <c r="D9" s="14" t="e">
        <f>D8+#REF!</f>
        <v>#REF!</v>
      </c>
      <c r="E9" s="15" t="e">
        <f>D9/C9</f>
        <v>#REF!</v>
      </c>
      <c r="F9" s="16" t="e">
        <f>F8+#REF!</f>
        <v>#REF!</v>
      </c>
      <c r="G9" s="16" t="e">
        <f>G8+#REF!</f>
        <v>#REF!</v>
      </c>
      <c r="H9" s="17" t="e">
        <f>G9/F9</f>
        <v>#REF!</v>
      </c>
      <c r="I9" s="16" t="e">
        <f>I8+#REF!</f>
        <v>#REF!</v>
      </c>
      <c r="J9" s="16" t="e">
        <f>J8+#REF!</f>
        <v>#REF!</v>
      </c>
      <c r="K9" s="17" t="e">
        <f>J9/I9</f>
        <v>#REF!</v>
      </c>
      <c r="L9" s="16" t="e">
        <f>L8+#REF!</f>
        <v>#REF!</v>
      </c>
      <c r="M9" s="16" t="e">
        <f>M8+#REF!</f>
        <v>#REF!</v>
      </c>
      <c r="N9" s="18">
        <v>0</v>
      </c>
      <c r="O9" s="16" t="e">
        <f>O8+#REF!</f>
        <v>#REF!</v>
      </c>
      <c r="P9" s="16" t="e">
        <f>P8+#REF!</f>
        <v>#REF!</v>
      </c>
      <c r="Q9" s="17">
        <v>0</v>
      </c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sheetProtection/>
  <mergeCells count="9">
    <mergeCell ref="O1:Q1"/>
    <mergeCell ref="A3:Q3"/>
    <mergeCell ref="A5:A6"/>
    <mergeCell ref="B5:B6"/>
    <mergeCell ref="C5:E5"/>
    <mergeCell ref="F5:H5"/>
    <mergeCell ref="I5:K5"/>
    <mergeCell ref="L5:N5"/>
    <mergeCell ref="O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Пользователь</cp:lastModifiedBy>
  <cp:lastPrinted>2023-08-17T11:04:35Z</cp:lastPrinted>
  <dcterms:created xsi:type="dcterms:W3CDTF">2016-09-23T08:49:07Z</dcterms:created>
  <dcterms:modified xsi:type="dcterms:W3CDTF">2023-08-21T06:07:18Z</dcterms:modified>
  <cp:category/>
  <cp:version/>
  <cp:contentType/>
  <cp:contentStatus/>
</cp:coreProperties>
</file>