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80" windowWidth="9720" windowHeight="7260" activeTab="0"/>
  </bookViews>
  <sheets>
    <sheet name="Прил.4" sheetId="7" r:id="rId1"/>
  </sheets>
  <definedNames>
    <definedName name="_xlnm.Print_Area" localSheetId="0">'Прил.4'!$A$1:$J$81</definedName>
  </definedNames>
  <calcPr calcId="125725"/>
</workbook>
</file>

<file path=xl/sharedStrings.xml><?xml version="1.0" encoding="utf-8"?>
<sst xmlns="http://schemas.openxmlformats.org/spreadsheetml/2006/main" count="128" uniqueCount="104">
  <si>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</si>
  <si>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</si>
  <si>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</si>
  <si>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</si>
  <si>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</si>
  <si>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</si>
  <si>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</si>
  <si>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</si>
  <si>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</si>
  <si>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</si>
  <si>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</si>
  <si>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</si>
  <si>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</si>
  <si>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</si>
  <si>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</si>
  <si>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</si>
  <si>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</si>
  <si>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</si>
  <si>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</si>
  <si>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</si>
  <si>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</si>
  <si>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</si>
  <si>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</si>
  <si>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</si>
  <si>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</si>
  <si>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</si>
  <si>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</si>
  <si>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</si>
  <si>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</si>
  <si>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</si>
  <si>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</si>
  <si>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</si>
  <si>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</si>
  <si>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</si>
  <si>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0700020000</t>
  </si>
  <si>
    <t>0800022110</t>
  </si>
  <si>
    <t>0700000000</t>
  </si>
  <si>
    <t>0900020000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</si>
  <si>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</si>
  <si>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</si>
  <si>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</si>
  <si>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</si>
  <si>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</si>
  <si>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</si>
  <si>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</si>
  <si>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</si>
  <si>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</si>
  <si>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</si>
  <si>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</si>
  <si>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</si>
  <si>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</si>
  <si>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</si>
  <si>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</si>
  <si>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</si>
  <si>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</si>
  <si>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</si>
  <si>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</si>
  <si>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</si>
  <si>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</si>
  <si>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</si>
  <si>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</si>
  <si>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</si>
  <si>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</si>
  <si>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0400121000</t>
  </si>
  <si>
    <t>0300000000</t>
  </si>
  <si>
    <t>0900000000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</si>
  <si>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</si>
  <si>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>2000000000</t>
  </si>
  <si>
    <t>к Решению Думы Махнёвсколо</t>
  </si>
  <si>
    <t xml:space="preserve">  муниципального образования </t>
  </si>
  <si>
    <t>1700000000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</si>
  <si>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</si>
  <si>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</si>
  <si>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2200020000</t>
  </si>
  <si>
    <t>2300020000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</si>
  <si>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</si>
  <si>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2400020000</t>
  </si>
  <si>
    <t>2000029100</t>
  </si>
  <si>
    <t>Приложение №  8</t>
  </si>
  <si>
    <t>Глава Махнёвского муниципального образования                                                               А.В.Лызлов</t>
  </si>
  <si>
    <t>2500020000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</si>
  <si>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</si>
  <si>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2700022300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</si>
  <si>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</si>
  <si>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2600023200</t>
  </si>
  <si>
    <t>0700125000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</si>
  <si>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</si>
  <si>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</si>
  <si>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</si>
  <si>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</si>
  <si>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Распределение бюджетных ассигнований на реализацию муниципальных программ  Махнёвского муниципального образования на 2018 год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</si>
  <si>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</si>
  <si>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</si>
  <si>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Муниципальная программа «Развитие информационного общества на территории  Махнёвском муниципальном образовании  на 2014 - 2020 годы» </t>
  </si>
  <si>
    <t>Муниципальная программа "Формирование современной городской среды в Махнёвском муниципальном образовании на 2018-2022 годы"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</si>
  <si>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</si>
  <si>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</si>
  <si>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</si>
  <si>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</si>
  <si>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</si>
  <si>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</si>
  <si>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</si>
  <si>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</si>
  <si>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 xml:space="preserve">от 05.04. 2018  № 312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</si>
</sst>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8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Font="1" applyAlignment="1">
      <alignment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3" borderId="0" xfId="0" applyFont="1" applyFill="1"/>
    <xf numFmtId="166" fontId="0" fillId="0" borderId="0" xfId="0" applyNumberFormat="1" applyFont="1"/>
    <xf numFmtId="0" fontId="0" fillId="2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shrinkToFit="1"/>
    </xf>
    <xf numFmtId="16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workbookViewId="0" topLeftCell="A1">
      <selection activeCell="C4" sqref="C4:I4"/>
    </sheetView>
  </sheetViews>
  <sheetFormatPr defaultColWidth="9.140625" defaultRowHeight="12.75"/>
  <cols>
    <col min="1" max="1" width="5.140625" style="0" customWidth="1"/>
    <col min="2" max="2" width="53.421875" style="14" customWidth="1"/>
    <col min="3" max="3" width="4.57421875" style="21" customWidth="1"/>
    <col min="4" max="4" width="5.57421875" style="22" customWidth="1"/>
    <col min="5" max="5" width="11.28125" style="22" customWidth="1"/>
    <col min="6" max="6" width="4.8515625" style="22" hidden="1" customWidth="1"/>
    <col min="7" max="7" width="9.57421875" style="17" hidden="1" customWidth="1"/>
    <col min="8" max="8" width="9.140625" style="0" hidden="1" customWidth="1"/>
    <col min="9" max="9" width="11.8515625" style="13" customWidth="1"/>
    <col min="10" max="10" width="8.28125" style="0" customWidth="1"/>
    <col min="11" max="12" width="10.28125" style="0" customWidth="1"/>
  </cols>
  <sheetData>
    <row r="1" spans="1:9" ht="12.75" customHeight="1">
      <c r="A1" s="10"/>
      <c r="B1" s="10"/>
      <c r="C1" s="84" t="s">
        <v>78</v>
      </c>
      <c r="D1" s="84"/>
      <c r="E1" s="84"/>
      <c r="F1" s="84"/>
      <c r="G1" s="84"/>
      <c r="H1" s="84"/>
      <c r="I1" s="85"/>
    </row>
    <row r="2" spans="1:9" ht="12.75" customHeight="1">
      <c r="A2" s="10"/>
      <c r="B2" s="10"/>
      <c r="C2" s="84" t="s">
        <v>68</v>
      </c>
      <c r="D2" s="84"/>
      <c r="E2" s="84"/>
      <c r="F2" s="84"/>
      <c r="G2" s="84"/>
      <c r="H2" s="84"/>
      <c r="I2" s="85"/>
    </row>
    <row r="3" spans="1:9" ht="12.75" customHeight="1">
      <c r="A3" s="10"/>
      <c r="B3" s="38"/>
      <c r="C3" s="84" t="s">
        <v>69</v>
      </c>
      <c r="D3" s="84"/>
      <c r="E3" s="84"/>
      <c r="F3" s="84"/>
      <c r="G3" s="84"/>
      <c r="H3" s="84"/>
      <c r="I3" s="85"/>
    </row>
    <row r="4" spans="1:9" ht="12.75" customHeight="1">
      <c r="A4" s="10"/>
      <c r="B4" s="10"/>
      <c r="C4" s="84" t="s">
        <v>103</v>
      </c>
      <c r="D4" s="84"/>
      <c r="E4" s="84"/>
      <c r="F4" s="84"/>
      <c r="G4" s="84"/>
      <c r="H4" s="84"/>
      <c r="I4" s="85"/>
    </row>
    <row r="5" spans="1:9" ht="12.75">
      <c r="A5" s="10"/>
      <c r="B5" s="84"/>
      <c r="C5" s="84"/>
      <c r="D5" s="84"/>
      <c r="E5" s="84"/>
      <c r="F5" s="84"/>
      <c r="G5" s="84"/>
      <c r="H5" s="84"/>
      <c r="I5" s="61"/>
    </row>
    <row r="6" spans="1:9" ht="33.75" customHeight="1">
      <c r="A6" s="10"/>
      <c r="B6" s="82" t="s">
        <v>90</v>
      </c>
      <c r="C6" s="82"/>
      <c r="D6" s="82"/>
      <c r="E6" s="82"/>
      <c r="F6" s="83"/>
      <c r="G6" s="15"/>
      <c r="H6" s="62"/>
      <c r="I6" s="61"/>
    </row>
    <row r="7" spans="1:9" ht="89.25">
      <c r="A7" s="6" t="s">
        <v>0</v>
      </c>
      <c r="B7" s="26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6" t="s">
        <v>6</v>
      </c>
    </row>
    <row r="8" spans="1:9" ht="38.25">
      <c r="A8" s="18">
        <v>1</v>
      </c>
      <c r="B8" s="28" t="s">
        <v>25</v>
      </c>
      <c r="C8" s="18"/>
      <c r="D8" s="1"/>
      <c r="E8" s="2" t="s">
        <v>101</v>
      </c>
      <c r="F8" s="2"/>
      <c r="G8" s="41"/>
      <c r="H8" s="21"/>
      <c r="I8" s="42">
        <f>SUM(I9:I10)</f>
        <v>930</v>
      </c>
    </row>
    <row r="9" spans="1:9" ht="12.75">
      <c r="A9" s="18"/>
      <c r="B9" s="28"/>
      <c r="C9" s="19">
        <v>901</v>
      </c>
      <c r="D9" s="3">
        <v>113</v>
      </c>
      <c r="E9" s="4" t="s">
        <v>33</v>
      </c>
      <c r="F9" s="4"/>
      <c r="G9" s="41"/>
      <c r="H9" s="21"/>
      <c r="I9" s="44">
        <v>0</v>
      </c>
    </row>
    <row r="10" spans="1:9" ht="12.75">
      <c r="A10" s="18"/>
      <c r="B10" s="28"/>
      <c r="C10" s="19">
        <v>901</v>
      </c>
      <c r="D10" s="3">
        <v>412</v>
      </c>
      <c r="E10" s="4" t="s">
        <v>33</v>
      </c>
      <c r="F10" s="4"/>
      <c r="G10" s="41"/>
      <c r="H10" s="21"/>
      <c r="I10" s="44">
        <v>930</v>
      </c>
    </row>
    <row r="11" spans="1:9" ht="37.5" customHeight="1">
      <c r="A11" s="18">
        <v>2</v>
      </c>
      <c r="B11" s="26" t="s">
        <v>32</v>
      </c>
      <c r="C11" s="29"/>
      <c r="D11" s="1"/>
      <c r="E11" s="2" t="s">
        <v>31</v>
      </c>
      <c r="F11" s="4"/>
      <c r="G11" s="43"/>
      <c r="H11" s="43"/>
      <c r="I11" s="42">
        <f>I12+I13+I14+I15+I16</f>
        <v>26172.312</v>
      </c>
    </row>
    <row r="12" spans="1:9" ht="12.75">
      <c r="A12" s="18"/>
      <c r="B12" s="26"/>
      <c r="C12" s="25">
        <v>901</v>
      </c>
      <c r="D12" s="3">
        <v>113</v>
      </c>
      <c r="E12" s="4" t="s">
        <v>26</v>
      </c>
      <c r="F12" s="4"/>
      <c r="G12" s="43"/>
      <c r="H12" s="43"/>
      <c r="I12" s="44">
        <f>19318.4+1247.212</f>
        <v>20565.612</v>
      </c>
    </row>
    <row r="13" spans="1:9" ht="12.75">
      <c r="A13" s="18"/>
      <c r="B13" s="26"/>
      <c r="C13" s="25">
        <v>901</v>
      </c>
      <c r="D13" s="3">
        <v>309</v>
      </c>
      <c r="E13" s="4" t="s">
        <v>26</v>
      </c>
      <c r="F13" s="4"/>
      <c r="G13" s="43"/>
      <c r="H13" s="43"/>
      <c r="I13" s="44">
        <v>3306</v>
      </c>
    </row>
    <row r="14" spans="1:9" ht="12.75">
      <c r="A14" s="18"/>
      <c r="B14" s="26"/>
      <c r="C14" s="25">
        <v>901</v>
      </c>
      <c r="D14" s="3">
        <v>1001</v>
      </c>
      <c r="E14" s="4" t="s">
        <v>26</v>
      </c>
      <c r="F14" s="4"/>
      <c r="G14" s="43"/>
      <c r="H14" s="43"/>
      <c r="I14" s="44">
        <v>1947</v>
      </c>
    </row>
    <row r="15" spans="1:9" ht="12.75">
      <c r="A15" s="18"/>
      <c r="B15" s="26"/>
      <c r="C15" s="25">
        <v>901</v>
      </c>
      <c r="D15" s="3">
        <v>1202</v>
      </c>
      <c r="E15" s="4" t="s">
        <v>26</v>
      </c>
      <c r="F15" s="4"/>
      <c r="G15" s="43"/>
      <c r="H15" s="43"/>
      <c r="I15" s="44">
        <v>353</v>
      </c>
    </row>
    <row r="16" spans="1:9" ht="12.75">
      <c r="A16" s="18"/>
      <c r="B16" s="26"/>
      <c r="C16" s="25">
        <v>901</v>
      </c>
      <c r="D16" s="3">
        <v>1301</v>
      </c>
      <c r="E16" s="4" t="s">
        <v>26</v>
      </c>
      <c r="F16" s="4"/>
      <c r="G16" s="43"/>
      <c r="H16" s="43"/>
      <c r="I16" s="44">
        <v>0.7</v>
      </c>
    </row>
    <row r="17" spans="1:9" ht="39.75" customHeight="1">
      <c r="A17" s="45">
        <v>3</v>
      </c>
      <c r="B17" s="72" t="s">
        <v>95</v>
      </c>
      <c r="C17" s="18">
        <v>901</v>
      </c>
      <c r="D17" s="1">
        <v>309</v>
      </c>
      <c r="E17" s="2" t="s">
        <v>27</v>
      </c>
      <c r="F17" s="2"/>
      <c r="G17" s="5" t="s">
        <v>8</v>
      </c>
      <c r="H17" s="21"/>
      <c r="I17" s="42">
        <v>719</v>
      </c>
    </row>
    <row r="18" spans="1:9" ht="32.25" customHeight="1">
      <c r="A18" s="18">
        <v>4</v>
      </c>
      <c r="B18" s="26" t="s">
        <v>28</v>
      </c>
      <c r="C18" s="18"/>
      <c r="D18" s="1"/>
      <c r="E18" s="2" t="s">
        <v>91</v>
      </c>
      <c r="F18" s="2"/>
      <c r="G18" s="41"/>
      <c r="H18" s="21"/>
      <c r="I18" s="42">
        <f>SUM(I19:I20)</f>
        <v>4043.5</v>
      </c>
    </row>
    <row r="19" spans="1:9" ht="15" customHeight="1">
      <c r="A19" s="18"/>
      <c r="B19" s="26"/>
      <c r="C19" s="19">
        <v>901</v>
      </c>
      <c r="D19" s="3">
        <v>310</v>
      </c>
      <c r="E19" s="4" t="s">
        <v>29</v>
      </c>
      <c r="F19" s="4"/>
      <c r="G19" s="41"/>
      <c r="H19" s="21"/>
      <c r="I19" s="44">
        <v>3943.5</v>
      </c>
    </row>
    <row r="20" spans="1:9" ht="15" customHeight="1">
      <c r="A20" s="18"/>
      <c r="B20" s="26"/>
      <c r="C20" s="25">
        <v>901</v>
      </c>
      <c r="D20" s="73">
        <v>406</v>
      </c>
      <c r="E20" s="74" t="s">
        <v>29</v>
      </c>
      <c r="F20" s="74"/>
      <c r="G20" s="43"/>
      <c r="H20" s="43"/>
      <c r="I20" s="75">
        <v>100</v>
      </c>
    </row>
    <row r="21" spans="1:9" ht="51">
      <c r="A21" s="18">
        <v>5</v>
      </c>
      <c r="B21" s="26" t="s">
        <v>30</v>
      </c>
      <c r="C21" s="18"/>
      <c r="D21" s="1"/>
      <c r="E21" s="2" t="s">
        <v>36</v>
      </c>
      <c r="F21" s="2"/>
      <c r="G21" s="41"/>
      <c r="H21" s="21"/>
      <c r="I21" s="42">
        <f>SUM(I22:I23)</f>
        <v>8994</v>
      </c>
    </row>
    <row r="22" spans="1:9" ht="12.75">
      <c r="A22" s="18"/>
      <c r="B22" s="26"/>
      <c r="C22" s="19">
        <v>901</v>
      </c>
      <c r="D22" s="3">
        <v>707</v>
      </c>
      <c r="E22" s="4" t="s">
        <v>85</v>
      </c>
      <c r="F22" s="4"/>
      <c r="G22" s="41"/>
      <c r="H22" s="21"/>
      <c r="I22" s="44">
        <v>263</v>
      </c>
    </row>
    <row r="23" spans="1:9" ht="12.75">
      <c r="A23" s="18"/>
      <c r="B23" s="26"/>
      <c r="C23" s="19">
        <v>901</v>
      </c>
      <c r="D23" s="3">
        <v>1102</v>
      </c>
      <c r="E23" s="4" t="s">
        <v>34</v>
      </c>
      <c r="F23" s="2"/>
      <c r="G23" s="41"/>
      <c r="H23" s="21"/>
      <c r="I23" s="44">
        <v>8731</v>
      </c>
    </row>
    <row r="24" spans="1:9" ht="49.5" customHeight="1">
      <c r="A24" s="18">
        <v>6</v>
      </c>
      <c r="B24" s="72" t="s">
        <v>96</v>
      </c>
      <c r="C24" s="18">
        <v>901</v>
      </c>
      <c r="D24" s="1">
        <v>314</v>
      </c>
      <c r="E24" s="2" t="s">
        <v>35</v>
      </c>
      <c r="F24" s="2"/>
      <c r="G24" s="41"/>
      <c r="H24" s="21"/>
      <c r="I24" s="42">
        <v>20</v>
      </c>
    </row>
    <row r="25" spans="1:9" ht="38.25">
      <c r="A25" s="18">
        <v>7</v>
      </c>
      <c r="B25" s="26" t="s">
        <v>72</v>
      </c>
      <c r="C25" s="18">
        <v>901</v>
      </c>
      <c r="D25" s="1">
        <v>314</v>
      </c>
      <c r="E25" s="2" t="s">
        <v>73</v>
      </c>
      <c r="F25" s="2"/>
      <c r="G25" s="41"/>
      <c r="H25" s="21"/>
      <c r="I25" s="42">
        <v>20</v>
      </c>
    </row>
    <row r="26" spans="1:9" ht="51">
      <c r="A26" s="18">
        <v>8</v>
      </c>
      <c r="B26" s="64" t="s">
        <v>92</v>
      </c>
      <c r="C26" s="18">
        <v>901</v>
      </c>
      <c r="D26" s="1">
        <v>314</v>
      </c>
      <c r="E26" s="2" t="s">
        <v>74</v>
      </c>
      <c r="F26" s="2"/>
      <c r="G26" s="41"/>
      <c r="H26" s="21"/>
      <c r="I26" s="42">
        <v>8</v>
      </c>
    </row>
    <row r="27" spans="1:9" ht="25.5">
      <c r="A27" s="18">
        <v>9</v>
      </c>
      <c r="B27" s="26" t="s">
        <v>66</v>
      </c>
      <c r="C27" s="18"/>
      <c r="D27" s="1"/>
      <c r="E27" s="31" t="s">
        <v>65</v>
      </c>
      <c r="F27" s="11"/>
      <c r="G27" s="41"/>
      <c r="H27" s="21"/>
      <c r="I27" s="42">
        <f>I28+I29</f>
        <v>14946.576570000001</v>
      </c>
    </row>
    <row r="28" spans="1:9" ht="12.75">
      <c r="A28" s="18"/>
      <c r="B28" s="26"/>
      <c r="C28" s="19">
        <v>901</v>
      </c>
      <c r="D28" s="3">
        <v>408</v>
      </c>
      <c r="E28" s="24" t="s">
        <v>37</v>
      </c>
      <c r="F28" s="12"/>
      <c r="G28" s="41"/>
      <c r="H28" s="21"/>
      <c r="I28" s="44">
        <f>6505.5-100.5</f>
        <v>6405</v>
      </c>
    </row>
    <row r="29" spans="1:9" ht="12.75">
      <c r="A29" s="18"/>
      <c r="B29" s="76"/>
      <c r="C29" s="25">
        <v>901</v>
      </c>
      <c r="D29" s="73">
        <v>409</v>
      </c>
      <c r="E29" s="74" t="s">
        <v>37</v>
      </c>
      <c r="F29" s="74"/>
      <c r="G29" s="43"/>
      <c r="H29" s="43"/>
      <c r="I29" s="75">
        <f>6674.88457+1866.692</f>
        <v>8541.576570000001</v>
      </c>
    </row>
    <row r="30" spans="1:9" ht="38.25">
      <c r="A30" s="18">
        <v>10</v>
      </c>
      <c r="B30" s="26" t="s">
        <v>93</v>
      </c>
      <c r="C30" s="18">
        <v>901</v>
      </c>
      <c r="D30" s="7">
        <v>410</v>
      </c>
      <c r="E30" s="8" t="s">
        <v>38</v>
      </c>
      <c r="F30" s="8"/>
      <c r="G30" s="41"/>
      <c r="H30" s="21"/>
      <c r="I30" s="42">
        <v>50</v>
      </c>
    </row>
    <row r="31" spans="1:9" ht="38.25">
      <c r="A31" s="18">
        <v>11</v>
      </c>
      <c r="B31" s="26" t="s">
        <v>39</v>
      </c>
      <c r="C31" s="18">
        <v>901</v>
      </c>
      <c r="D31" s="1">
        <v>412</v>
      </c>
      <c r="E31" s="34" t="s">
        <v>40</v>
      </c>
      <c r="F31" s="8"/>
      <c r="G31" s="41"/>
      <c r="H31" s="21"/>
      <c r="I31" s="42">
        <v>77</v>
      </c>
    </row>
    <row r="32" spans="1:12" ht="39" customHeight="1">
      <c r="A32" s="18">
        <v>12</v>
      </c>
      <c r="B32" s="30" t="s">
        <v>41</v>
      </c>
      <c r="C32" s="32">
        <v>901</v>
      </c>
      <c r="D32" s="33">
        <v>412</v>
      </c>
      <c r="E32" s="34" t="s">
        <v>42</v>
      </c>
      <c r="F32" s="9"/>
      <c r="G32" s="41"/>
      <c r="H32" s="21"/>
      <c r="I32" s="42">
        <v>1400</v>
      </c>
      <c r="L32" s="52"/>
    </row>
    <row r="33" spans="1:9" ht="38.25">
      <c r="A33" s="18">
        <v>13</v>
      </c>
      <c r="B33" s="28" t="s">
        <v>43</v>
      </c>
      <c r="C33" s="18"/>
      <c r="D33" s="1"/>
      <c r="E33" s="2" t="s">
        <v>44</v>
      </c>
      <c r="F33" s="2"/>
      <c r="G33" s="41"/>
      <c r="H33" s="21"/>
      <c r="I33" s="42">
        <f>SUM(I34:I37)</f>
        <v>19570.5</v>
      </c>
    </row>
    <row r="34" spans="1:9" ht="12.75">
      <c r="A34" s="18"/>
      <c r="B34" s="26"/>
      <c r="C34" s="19">
        <v>901</v>
      </c>
      <c r="D34" s="3">
        <v>501</v>
      </c>
      <c r="E34" s="4" t="s">
        <v>45</v>
      </c>
      <c r="F34" s="4"/>
      <c r="G34" s="41"/>
      <c r="H34" s="21"/>
      <c r="I34" s="75">
        <v>620</v>
      </c>
    </row>
    <row r="35" spans="1:9" ht="12.75">
      <c r="A35" s="18"/>
      <c r="B35" s="27"/>
      <c r="C35" s="19">
        <v>901</v>
      </c>
      <c r="D35" s="3">
        <v>502</v>
      </c>
      <c r="E35" s="4" t="s">
        <v>45</v>
      </c>
      <c r="F35" s="4" t="s">
        <v>13</v>
      </c>
      <c r="G35" s="41"/>
      <c r="H35" s="21"/>
      <c r="I35" s="75">
        <v>12147</v>
      </c>
    </row>
    <row r="36" spans="1:9" ht="12.75">
      <c r="A36" s="18"/>
      <c r="B36" s="26"/>
      <c r="C36" s="19">
        <v>901</v>
      </c>
      <c r="D36" s="3">
        <v>503</v>
      </c>
      <c r="E36" s="4" t="s">
        <v>45</v>
      </c>
      <c r="F36" s="2"/>
      <c r="G36" s="41"/>
      <c r="H36" s="21"/>
      <c r="I36" s="75">
        <v>5469.5</v>
      </c>
    </row>
    <row r="37" spans="1:9" ht="12.75">
      <c r="A37" s="18"/>
      <c r="B37" s="26"/>
      <c r="C37" s="19">
        <v>901</v>
      </c>
      <c r="D37" s="3">
        <v>505</v>
      </c>
      <c r="E37" s="4" t="s">
        <v>45</v>
      </c>
      <c r="F37" s="2"/>
      <c r="G37" s="41"/>
      <c r="H37" s="21"/>
      <c r="I37" s="75">
        <v>1334</v>
      </c>
    </row>
    <row r="38" spans="1:9" ht="38.25">
      <c r="A38" s="18">
        <v>14</v>
      </c>
      <c r="B38" s="26" t="s">
        <v>94</v>
      </c>
      <c r="C38" s="18">
        <v>901</v>
      </c>
      <c r="D38" s="1">
        <v>503</v>
      </c>
      <c r="E38" s="2" t="s">
        <v>80</v>
      </c>
      <c r="F38" s="68"/>
      <c r="G38" s="69"/>
      <c r="H38" s="70"/>
      <c r="I38" s="49">
        <v>530.1</v>
      </c>
    </row>
    <row r="39" spans="1:9" ht="38.25">
      <c r="A39" s="18">
        <v>15</v>
      </c>
      <c r="B39" s="72" t="s">
        <v>97</v>
      </c>
      <c r="C39" s="18"/>
      <c r="D39" s="36"/>
      <c r="E39" s="31" t="s">
        <v>102</v>
      </c>
      <c r="F39" s="31"/>
      <c r="G39" s="46"/>
      <c r="H39" s="46"/>
      <c r="I39" s="47">
        <f>SUM(I40:I41)</f>
        <v>50</v>
      </c>
    </row>
    <row r="40" spans="1:9" ht="12.75">
      <c r="A40" s="18"/>
      <c r="B40" s="72"/>
      <c r="C40" s="19">
        <v>901</v>
      </c>
      <c r="D40" s="77">
        <v>505</v>
      </c>
      <c r="E40" s="24" t="s">
        <v>46</v>
      </c>
      <c r="F40" s="24"/>
      <c r="G40" s="46"/>
      <c r="H40" s="46"/>
      <c r="I40" s="48">
        <v>0</v>
      </c>
    </row>
    <row r="41" spans="1:9" ht="12.75">
      <c r="A41" s="18"/>
      <c r="B41" s="72"/>
      <c r="C41" s="19">
        <v>901</v>
      </c>
      <c r="D41" s="77">
        <v>412</v>
      </c>
      <c r="E41" s="24" t="s">
        <v>46</v>
      </c>
      <c r="F41" s="24"/>
      <c r="G41" s="46"/>
      <c r="H41" s="46"/>
      <c r="I41" s="48">
        <v>50</v>
      </c>
    </row>
    <row r="42" spans="1:9" ht="38.25">
      <c r="A42" s="18">
        <v>16</v>
      </c>
      <c r="B42" s="26" t="s">
        <v>47</v>
      </c>
      <c r="C42" s="18">
        <v>901</v>
      </c>
      <c r="D42" s="1">
        <v>603</v>
      </c>
      <c r="E42" s="2" t="s">
        <v>48</v>
      </c>
      <c r="F42" s="2"/>
      <c r="G42" s="41"/>
      <c r="H42" s="21"/>
      <c r="I42" s="42">
        <v>440.7</v>
      </c>
    </row>
    <row r="43" spans="1:9" ht="38.25">
      <c r="A43" s="18">
        <v>17</v>
      </c>
      <c r="B43" s="26" t="s">
        <v>49</v>
      </c>
      <c r="C43" s="18"/>
      <c r="D43" s="1"/>
      <c r="E43" s="2" t="s">
        <v>50</v>
      </c>
      <c r="F43" s="2"/>
      <c r="G43" s="41"/>
      <c r="H43" s="21"/>
      <c r="I43" s="42">
        <f>SUM(I44:I49)</f>
        <v>126543.3</v>
      </c>
    </row>
    <row r="44" spans="1:9" ht="12.75">
      <c r="A44" s="18"/>
      <c r="B44" s="26"/>
      <c r="C44" s="19">
        <v>901</v>
      </c>
      <c r="D44" s="3">
        <v>701</v>
      </c>
      <c r="E44" s="4" t="s">
        <v>51</v>
      </c>
      <c r="F44" s="4"/>
      <c r="G44" s="41"/>
      <c r="H44" s="21"/>
      <c r="I44" s="44">
        <v>22000</v>
      </c>
    </row>
    <row r="45" spans="1:9" ht="12.75">
      <c r="A45" s="18"/>
      <c r="B45" s="26"/>
      <c r="C45" s="19">
        <v>901</v>
      </c>
      <c r="D45" s="3">
        <v>701</v>
      </c>
      <c r="E45" s="4" t="s">
        <v>53</v>
      </c>
      <c r="F45" s="4"/>
      <c r="G45" s="41"/>
      <c r="H45" s="21"/>
      <c r="I45" s="44">
        <v>17447</v>
      </c>
    </row>
    <row r="46" spans="1:9" ht="12.75">
      <c r="A46" s="18"/>
      <c r="B46" s="26"/>
      <c r="C46" s="19">
        <v>901</v>
      </c>
      <c r="D46" s="3">
        <v>702</v>
      </c>
      <c r="E46" s="4" t="s">
        <v>51</v>
      </c>
      <c r="F46" s="4"/>
      <c r="G46" s="41"/>
      <c r="H46" s="21"/>
      <c r="I46" s="44">
        <v>30072.8</v>
      </c>
    </row>
    <row r="47" spans="1:9" ht="12.75">
      <c r="A47" s="18"/>
      <c r="B47" s="26"/>
      <c r="C47" s="19">
        <v>901</v>
      </c>
      <c r="D47" s="3">
        <v>702</v>
      </c>
      <c r="E47" s="4" t="s">
        <v>53</v>
      </c>
      <c r="F47" s="4"/>
      <c r="G47" s="41"/>
      <c r="H47" s="21"/>
      <c r="I47" s="44">
        <v>46566</v>
      </c>
    </row>
    <row r="48" spans="1:9" ht="12.75">
      <c r="A48" s="18"/>
      <c r="B48" s="26"/>
      <c r="C48" s="19">
        <v>901</v>
      </c>
      <c r="D48" s="3">
        <v>703</v>
      </c>
      <c r="E48" s="4" t="s">
        <v>51</v>
      </c>
      <c r="F48" s="4"/>
      <c r="G48" s="41"/>
      <c r="H48" s="21"/>
      <c r="I48" s="44">
        <v>7620</v>
      </c>
    </row>
    <row r="49" spans="1:9" ht="12.75">
      <c r="A49" s="18"/>
      <c r="B49" s="26"/>
      <c r="C49" s="19">
        <v>901</v>
      </c>
      <c r="D49" s="3">
        <v>707</v>
      </c>
      <c r="E49" s="4" t="s">
        <v>50</v>
      </c>
      <c r="F49" s="4"/>
      <c r="G49" s="41"/>
      <c r="H49" s="21"/>
      <c r="I49" s="44">
        <v>2837.5</v>
      </c>
    </row>
    <row r="50" spans="1:9" ht="63.75">
      <c r="A50" s="18">
        <v>18</v>
      </c>
      <c r="B50" s="26" t="s">
        <v>75</v>
      </c>
      <c r="C50" s="18">
        <v>901</v>
      </c>
      <c r="D50" s="1">
        <v>702</v>
      </c>
      <c r="E50" s="2" t="s">
        <v>76</v>
      </c>
      <c r="F50" s="2"/>
      <c r="G50" s="65"/>
      <c r="H50" s="66"/>
      <c r="I50" s="42">
        <v>0</v>
      </c>
    </row>
    <row r="51" spans="1:9" ht="38.25">
      <c r="A51" s="18">
        <v>19</v>
      </c>
      <c r="B51" s="26" t="s">
        <v>100</v>
      </c>
      <c r="C51" s="18">
        <v>901</v>
      </c>
      <c r="D51" s="1">
        <v>801</v>
      </c>
      <c r="E51" s="2" t="s">
        <v>70</v>
      </c>
      <c r="F51" s="4"/>
      <c r="G51" s="41"/>
      <c r="H51" s="21"/>
      <c r="I51" s="42">
        <v>26258</v>
      </c>
    </row>
    <row r="52" spans="1:9" ht="25.5">
      <c r="A52" s="18">
        <v>20</v>
      </c>
      <c r="B52" s="26" t="s">
        <v>52</v>
      </c>
      <c r="C52" s="19"/>
      <c r="D52" s="1"/>
      <c r="E52" s="2" t="s">
        <v>54</v>
      </c>
      <c r="F52" s="2"/>
      <c r="G52" s="41"/>
      <c r="H52" s="21"/>
      <c r="I52" s="47">
        <f>SUM(I53:I55)</f>
        <v>32742</v>
      </c>
    </row>
    <row r="53" spans="1:9" ht="12.75">
      <c r="A53" s="18"/>
      <c r="B53" s="26"/>
      <c r="C53" s="19">
        <v>901</v>
      </c>
      <c r="D53" s="3">
        <v>1003</v>
      </c>
      <c r="E53" s="4" t="s">
        <v>55</v>
      </c>
      <c r="F53" s="2"/>
      <c r="G53" s="41"/>
      <c r="H53" s="21"/>
      <c r="I53" s="48">
        <v>3869</v>
      </c>
    </row>
    <row r="54" spans="1:9" ht="12.75">
      <c r="A54" s="18"/>
      <c r="B54" s="26"/>
      <c r="C54" s="19">
        <v>901</v>
      </c>
      <c r="D54" s="3">
        <v>1003</v>
      </c>
      <c r="E54" s="4" t="s">
        <v>56</v>
      </c>
      <c r="F54" s="2"/>
      <c r="G54" s="41"/>
      <c r="H54" s="21"/>
      <c r="I54" s="48">
        <v>26507.6</v>
      </c>
    </row>
    <row r="55" spans="1:9" ht="12.75">
      <c r="A55" s="18"/>
      <c r="B55" s="26"/>
      <c r="C55" s="19">
        <v>901</v>
      </c>
      <c r="D55" s="3">
        <v>1006</v>
      </c>
      <c r="E55" s="4" t="s">
        <v>56</v>
      </c>
      <c r="F55" s="2"/>
      <c r="G55" s="41"/>
      <c r="H55" s="21"/>
      <c r="I55" s="48">
        <v>2365.4</v>
      </c>
    </row>
    <row r="56" spans="1:9" ht="38.25">
      <c r="A56" s="18">
        <v>21</v>
      </c>
      <c r="B56" s="26" t="s">
        <v>57</v>
      </c>
      <c r="C56" s="18">
        <v>901</v>
      </c>
      <c r="D56" s="1">
        <v>1003</v>
      </c>
      <c r="E56" s="31" t="s">
        <v>58</v>
      </c>
      <c r="F56" s="4"/>
      <c r="G56" s="41"/>
      <c r="H56" s="21"/>
      <c r="I56" s="49">
        <v>140.5</v>
      </c>
    </row>
    <row r="57" spans="1:9" ht="38.25">
      <c r="A57" s="45">
        <v>22</v>
      </c>
      <c r="B57" s="26" t="s">
        <v>59</v>
      </c>
      <c r="C57" s="18">
        <v>901</v>
      </c>
      <c r="D57" s="1">
        <v>1003</v>
      </c>
      <c r="E57" s="34" t="s">
        <v>67</v>
      </c>
      <c r="F57" s="4"/>
      <c r="G57" s="41"/>
      <c r="H57" s="21"/>
      <c r="I57" s="42">
        <f>SUM(I58:I58)</f>
        <v>0</v>
      </c>
    </row>
    <row r="58" spans="1:9" ht="12.75">
      <c r="A58" s="45"/>
      <c r="B58" s="28"/>
      <c r="C58" s="19">
        <v>901</v>
      </c>
      <c r="D58" s="3">
        <v>1003</v>
      </c>
      <c r="E58" s="54" t="s">
        <v>77</v>
      </c>
      <c r="F58" s="4"/>
      <c r="G58" s="41"/>
      <c r="H58" s="21"/>
      <c r="I58" s="44">
        <v>0</v>
      </c>
    </row>
    <row r="59" spans="1:9" ht="48" customHeight="1">
      <c r="A59" s="45">
        <v>23</v>
      </c>
      <c r="B59" s="28" t="s">
        <v>60</v>
      </c>
      <c r="C59" s="18">
        <v>901</v>
      </c>
      <c r="D59" s="1">
        <v>405</v>
      </c>
      <c r="E59" s="2" t="s">
        <v>61</v>
      </c>
      <c r="F59" s="4"/>
      <c r="G59" s="41"/>
      <c r="H59" s="21"/>
      <c r="I59" s="42">
        <v>139</v>
      </c>
    </row>
    <row r="60" spans="1:15" ht="39.75" customHeight="1">
      <c r="A60" s="18">
        <v>24</v>
      </c>
      <c r="B60" s="28" t="s">
        <v>71</v>
      </c>
      <c r="C60" s="18"/>
      <c r="D60" s="1">
        <v>113</v>
      </c>
      <c r="E60" s="2" t="s">
        <v>62</v>
      </c>
      <c r="F60" s="2"/>
      <c r="G60" s="41"/>
      <c r="H60" s="21"/>
      <c r="I60" s="42">
        <f>SUM(I61:I62)</f>
        <v>238</v>
      </c>
      <c r="O60" s="53"/>
    </row>
    <row r="61" spans="1:9" ht="12.75">
      <c r="A61" s="18"/>
      <c r="B61" s="26"/>
      <c r="C61" s="19">
        <v>901</v>
      </c>
      <c r="D61" s="3">
        <v>113</v>
      </c>
      <c r="E61" s="4" t="s">
        <v>63</v>
      </c>
      <c r="F61" s="2"/>
      <c r="G61" s="41"/>
      <c r="H61" s="21"/>
      <c r="I61" s="44">
        <v>150</v>
      </c>
    </row>
    <row r="62" spans="1:9" ht="12.75">
      <c r="A62" s="19"/>
      <c r="B62" s="27"/>
      <c r="C62" s="19">
        <v>919</v>
      </c>
      <c r="D62" s="3">
        <v>113</v>
      </c>
      <c r="E62" s="4" t="s">
        <v>63</v>
      </c>
      <c r="F62" s="4"/>
      <c r="G62" s="41"/>
      <c r="H62" s="21"/>
      <c r="I62" s="44">
        <v>88</v>
      </c>
    </row>
    <row r="63" spans="1:9" ht="39.75" customHeight="1">
      <c r="A63" s="18">
        <v>25</v>
      </c>
      <c r="B63" s="26" t="s">
        <v>9</v>
      </c>
      <c r="C63" s="23">
        <v>919</v>
      </c>
      <c r="D63" s="1">
        <v>106</v>
      </c>
      <c r="E63" s="2" t="s">
        <v>64</v>
      </c>
      <c r="F63" s="2"/>
      <c r="G63" s="41"/>
      <c r="H63" s="21"/>
      <c r="I63" s="42">
        <v>2410.9</v>
      </c>
    </row>
    <row r="64" spans="1:9" ht="38.25" customHeight="1" hidden="1">
      <c r="A64" s="18"/>
      <c r="B64" s="35" t="s">
        <v>21</v>
      </c>
      <c r="C64" s="23">
        <v>919</v>
      </c>
      <c r="D64" s="1">
        <v>106</v>
      </c>
      <c r="E64" s="2" t="s">
        <v>22</v>
      </c>
      <c r="F64" s="2"/>
      <c r="G64" s="41"/>
      <c r="H64" s="21"/>
      <c r="I64" s="42">
        <f>I65</f>
        <v>3590</v>
      </c>
    </row>
    <row r="65" spans="1:9" ht="25.5" customHeight="1" hidden="1">
      <c r="A65" s="18"/>
      <c r="B65" s="26" t="s">
        <v>23</v>
      </c>
      <c r="C65" s="23">
        <v>919</v>
      </c>
      <c r="D65" s="1">
        <v>106</v>
      </c>
      <c r="E65" s="2" t="s">
        <v>24</v>
      </c>
      <c r="F65" s="2"/>
      <c r="G65" s="41"/>
      <c r="H65" s="21"/>
      <c r="I65" s="42">
        <f>I66+I67</f>
        <v>3590</v>
      </c>
    </row>
    <row r="66" spans="1:9" ht="12.75" customHeight="1" hidden="1">
      <c r="A66" s="18"/>
      <c r="B66" s="27" t="s">
        <v>11</v>
      </c>
      <c r="C66" s="20">
        <v>919</v>
      </c>
      <c r="D66" s="3">
        <v>106</v>
      </c>
      <c r="E66" s="4" t="s">
        <v>24</v>
      </c>
      <c r="F66" s="4" t="s">
        <v>4</v>
      </c>
      <c r="G66" s="41"/>
      <c r="H66" s="21"/>
      <c r="I66" s="44">
        <v>2552</v>
      </c>
    </row>
    <row r="67" spans="1:9" ht="38.25" customHeight="1" hidden="1">
      <c r="A67" s="18"/>
      <c r="B67" s="27" t="s">
        <v>20</v>
      </c>
      <c r="C67" s="20">
        <v>919</v>
      </c>
      <c r="D67" s="3">
        <v>106</v>
      </c>
      <c r="E67" s="4" t="s">
        <v>24</v>
      </c>
      <c r="F67" s="4" t="s">
        <v>13</v>
      </c>
      <c r="G67" s="41"/>
      <c r="H67" s="21"/>
      <c r="I67" s="44">
        <v>1038</v>
      </c>
    </row>
    <row r="68" spans="1:9" ht="38.25" customHeight="1" hidden="1">
      <c r="A68" s="18"/>
      <c r="B68" s="28" t="s">
        <v>14</v>
      </c>
      <c r="C68" s="23">
        <v>919</v>
      </c>
      <c r="D68" s="1">
        <v>113</v>
      </c>
      <c r="E68" s="2" t="s">
        <v>15</v>
      </c>
      <c r="F68" s="4"/>
      <c r="G68" s="41"/>
      <c r="H68" s="21"/>
      <c r="I68" s="42">
        <f>I69</f>
        <v>40</v>
      </c>
    </row>
    <row r="69" spans="1:9" ht="38.25" customHeight="1" hidden="1">
      <c r="A69" s="18"/>
      <c r="B69" s="28" t="s">
        <v>16</v>
      </c>
      <c r="C69" s="23">
        <v>919</v>
      </c>
      <c r="D69" s="1">
        <v>113</v>
      </c>
      <c r="E69" s="2" t="s">
        <v>19</v>
      </c>
      <c r="F69" s="4"/>
      <c r="G69" s="41"/>
      <c r="H69" s="21"/>
      <c r="I69" s="42">
        <f>I70</f>
        <v>40</v>
      </c>
    </row>
    <row r="70" spans="1:9" ht="25.5" customHeight="1" hidden="1">
      <c r="A70" s="18"/>
      <c r="B70" s="26" t="s">
        <v>18</v>
      </c>
      <c r="C70" s="23">
        <v>919</v>
      </c>
      <c r="D70" s="1">
        <v>113</v>
      </c>
      <c r="E70" s="2" t="s">
        <v>17</v>
      </c>
      <c r="F70" s="4"/>
      <c r="G70" s="41"/>
      <c r="H70" s="21"/>
      <c r="I70" s="42">
        <f>I71</f>
        <v>40</v>
      </c>
    </row>
    <row r="71" spans="1:9" ht="25.5" customHeight="1" hidden="1">
      <c r="A71" s="18"/>
      <c r="B71" s="27" t="s">
        <v>12</v>
      </c>
      <c r="C71" s="20">
        <v>919</v>
      </c>
      <c r="D71" s="3">
        <v>113</v>
      </c>
      <c r="E71" s="4" t="s">
        <v>17</v>
      </c>
      <c r="F71" s="4" t="s">
        <v>13</v>
      </c>
      <c r="G71" s="41"/>
      <c r="H71" s="21"/>
      <c r="I71" s="44">
        <v>40</v>
      </c>
    </row>
    <row r="72" spans="1:9" ht="60.75" customHeight="1">
      <c r="A72" s="18">
        <v>26</v>
      </c>
      <c r="B72" s="26" t="s">
        <v>83</v>
      </c>
      <c r="C72" s="23">
        <v>901</v>
      </c>
      <c r="D72" s="33">
        <v>412</v>
      </c>
      <c r="E72" s="34" t="s">
        <v>84</v>
      </c>
      <c r="F72" s="68"/>
      <c r="G72" s="69"/>
      <c r="H72" s="70"/>
      <c r="I72" s="42">
        <v>595.8</v>
      </c>
    </row>
    <row r="73" spans="1:9" ht="45.75" customHeight="1">
      <c r="A73" s="18">
        <v>27</v>
      </c>
      <c r="B73" s="26" t="s">
        <v>81</v>
      </c>
      <c r="C73" s="23">
        <v>901</v>
      </c>
      <c r="D73" s="1">
        <v>314</v>
      </c>
      <c r="E73" s="2" t="s">
        <v>82</v>
      </c>
      <c r="F73" s="68"/>
      <c r="G73" s="69"/>
      <c r="H73" s="70"/>
      <c r="I73" s="42">
        <v>42</v>
      </c>
    </row>
    <row r="74" spans="1:9" ht="59.25" customHeight="1">
      <c r="A74" s="18">
        <v>28</v>
      </c>
      <c r="B74" s="71" t="s">
        <v>86</v>
      </c>
      <c r="C74" s="23">
        <v>901</v>
      </c>
      <c r="D74" s="1">
        <v>501</v>
      </c>
      <c r="E74" s="2" t="s">
        <v>87</v>
      </c>
      <c r="F74" s="68"/>
      <c r="G74" s="69"/>
      <c r="H74" s="70"/>
      <c r="I74" s="42">
        <v>0</v>
      </c>
    </row>
    <row r="75" spans="1:9" ht="45.75" customHeight="1">
      <c r="A75" s="18">
        <v>29</v>
      </c>
      <c r="B75" s="26" t="s">
        <v>88</v>
      </c>
      <c r="C75" s="23">
        <v>901</v>
      </c>
      <c r="D75" s="1">
        <v>1003</v>
      </c>
      <c r="E75" s="2" t="s">
        <v>89</v>
      </c>
      <c r="F75" s="68"/>
      <c r="G75" s="69"/>
      <c r="H75" s="70"/>
      <c r="I75" s="42">
        <v>0</v>
      </c>
    </row>
    <row r="76" spans="1:9" ht="42" customHeight="1">
      <c r="A76" s="18">
        <v>30</v>
      </c>
      <c r="B76" s="71" t="s">
        <v>98</v>
      </c>
      <c r="C76" s="23">
        <v>901</v>
      </c>
      <c r="D76" s="1">
        <v>1003</v>
      </c>
      <c r="E76" s="2" t="s">
        <v>99</v>
      </c>
      <c r="F76" s="68"/>
      <c r="G76" s="69"/>
      <c r="H76" s="70"/>
      <c r="I76" s="42">
        <v>15</v>
      </c>
    </row>
    <row r="77" spans="1:12" ht="12.75">
      <c r="A77" s="18"/>
      <c r="B77" s="26" t="s">
        <v>7</v>
      </c>
      <c r="C77" s="19"/>
      <c r="D77" s="19"/>
      <c r="E77" s="19"/>
      <c r="F77" s="19"/>
      <c r="G77" s="50"/>
      <c r="H77" s="19"/>
      <c r="I77" s="67">
        <f>SUM(I8+I10+I11+I17+I18+I21+I24+I25+I26+I27+I30+I31+I32+I33+I38+I39+I41+I42+I43+I50+I51+I52+I56+I57+I59+I60+I63+I72+I73+I74+I75+I76)</f>
        <v>268076.18857000006</v>
      </c>
      <c r="J77" s="16"/>
      <c r="L77" s="16"/>
    </row>
    <row r="78" spans="1:9" ht="12.75">
      <c r="A78" s="52"/>
      <c r="B78" s="38"/>
      <c r="D78" s="51"/>
      <c r="E78" s="51"/>
      <c r="F78" s="51"/>
      <c r="G78" s="63"/>
      <c r="H78" s="52"/>
      <c r="I78" s="61"/>
    </row>
    <row r="79" spans="1:9" ht="12.75">
      <c r="A79" s="52"/>
      <c r="B79" s="38"/>
      <c r="D79" s="80"/>
      <c r="E79" s="81"/>
      <c r="F79" s="81"/>
      <c r="G79" s="81"/>
      <c r="H79" s="81"/>
      <c r="I79" s="81"/>
    </row>
    <row r="80" spans="1:9" ht="15">
      <c r="A80" s="78" t="s">
        <v>79</v>
      </c>
      <c r="B80" s="79"/>
      <c r="C80" s="79"/>
      <c r="D80" s="79"/>
      <c r="E80" s="79"/>
      <c r="F80" s="79"/>
      <c r="G80" s="79"/>
      <c r="H80" s="79"/>
      <c r="I80" s="79"/>
    </row>
    <row r="81" spans="1:11" ht="15">
      <c r="A81" s="58"/>
      <c r="B81" s="56"/>
      <c r="C81" s="55"/>
      <c r="D81" s="59"/>
      <c r="E81" s="59"/>
      <c r="F81" s="59"/>
      <c r="G81" s="60"/>
      <c r="H81" s="58"/>
      <c r="I81" s="57"/>
      <c r="K81" s="37"/>
    </row>
  </sheetData>
  <mergeCells count="8">
    <mergeCell ref="A80:I80"/>
    <mergeCell ref="D79:I79"/>
    <mergeCell ref="B6:F6"/>
    <mergeCell ref="C1:I1"/>
    <mergeCell ref="C2:I2"/>
    <mergeCell ref="C3:I3"/>
    <mergeCell ref="C4:I4"/>
    <mergeCell ref="B5:H5"/>
  </mergeCells>
  <printOptions/>
  <pageMargins left="0.9055118110236221" right="0.1968503937007874" top="0.1968503937007874" bottom="0.1968503937007874" header="0.11811023622047245" footer="0.5118110236220472"/>
  <pageSetup fitToHeight="1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2018-03-29T06:10:10Z</cp:lastPrinted>
  <dcterms:created xsi:type="dcterms:W3CDTF">1996-10-08T23:32:33Z</dcterms:created>
  <dcterms:modified xsi:type="dcterms:W3CDTF">2018-04-05T10:50:53Z</dcterms:modified>
  <cp:category/>
  <cp:version/>
  <cp:contentType/>
  <cp:contentStatus/>
</cp:coreProperties>
</file>