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<sst xmlns="http://schemas.openxmlformats.org/spreadsheetml/2006/main" count="636" uniqueCount="243">
  <si>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</si>
  <si>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</si>
  <si>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</si>
  <si>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</si>
  <si>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</si>
  <si>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</si>
  <si>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</si>
  <si>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</si>
  <si>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</si>
  <si>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</si>
  <si>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</si>
  <si>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</si>
  <si>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</si>
  <si>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</si>
  <si>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</si>
  <si>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</si>
  <si>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</si>
  <si>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</si>
  <si>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</si>
  <si>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</si>
  <si>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180</t>
  </si>
  <si>
    <t>04</t>
  </si>
  <si>
    <t>23</t>
  </si>
  <si>
    <t>901</t>
  </si>
  <si>
    <t>18</t>
  </si>
  <si>
    <t>2</t>
  </si>
  <si>
    <t>к решению Думы</t>
  </si>
  <si>
    <t xml:space="preserve">Перечень </t>
  </si>
  <si>
    <t>№                     строки</t>
  </si>
  <si>
    <t>Код главного администратора доходов</t>
  </si>
  <si>
    <t>Невыясненные поступления, зачисляемые в бюджеты городских округов</t>
  </si>
  <si>
    <t>12</t>
  </si>
  <si>
    <t>182</t>
  </si>
  <si>
    <t>110</t>
  </si>
  <si>
    <t>Налог на доходы физических лиц*</t>
  </si>
  <si>
    <t>Безвозмездные поступления*</t>
  </si>
  <si>
    <t>Единый налог на вмененный доход для отдельных видов деятельности*</t>
  </si>
  <si>
    <t>Единый сельскохозяйственный налог*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</si>
  <si>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</si>
  <si>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</si>
  <si>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</si>
  <si>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</si>
  <si>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</si>
  <si>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</si>
  <si>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</si>
  <si>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</si>
  <si>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</si>
  <si>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</si>
  <si>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</si>
  <si>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</si>
  <si>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</si>
  <si>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</si>
  <si>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</si>
  <si>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</si>
  <si>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</si>
  <si>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</si>
  <si>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</si>
  <si>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</si>
  <si>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</si>
  <si>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</si>
  <si>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</si>
  <si>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</si>
  <si>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</si>
  <si>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</si>
  <si>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</si>
  <si>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</si>
  <si>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</si>
  <si>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</si>
  <si>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</si>
  <si>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</si>
  <si>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</si>
  <si>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161</t>
  </si>
  <si>
    <t>Управление Федеральной антимонопольной службы по Свердловской области</t>
  </si>
  <si>
    <t>Код бюджетной классификации доходов местного бюджета</t>
  </si>
  <si>
    <t>430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</si>
  <si>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</si>
  <si>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</si>
  <si>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25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</si>
  <si>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</si>
  <si>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</si>
  <si>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</si>
  <si>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</si>
  <si>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</si>
  <si>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</si>
  <si>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</si>
  <si>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</si>
  <si>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Земельный налог (по обязательствам, возникшим до 1 января 2006 года), мобилизуемый на территориях городских округов</t>
  </si>
  <si>
    <t>Наименование главного администратора доходов</t>
  </si>
  <si>
    <t>029</t>
  </si>
  <si>
    <t>Избирательная комиссия Свердловской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</si>
  <si>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</si>
  <si>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</si>
  <si>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</si>
  <si>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Прочие местные налоги и сборы, мобилизуемые на территориях городских округов</t>
  </si>
  <si>
    <t>048</t>
  </si>
  <si>
    <t>главных администраторов доходов бюджета Махнёвского муниципального образования</t>
  </si>
  <si>
    <t>Администрация  Махнёвского муниципального образования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</si>
  <si>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</si>
  <si>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</si>
  <si>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</si>
  <si>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</si>
  <si>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</si>
  <si>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60</t>
  </si>
  <si>
    <t>63</t>
  </si>
  <si>
    <t>64</t>
  </si>
  <si>
    <t>65</t>
  </si>
  <si>
    <t>67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</si>
  <si>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</si>
  <si>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</si>
  <si>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</si>
  <si>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</si>
  <si>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</si>
  <si>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</si>
  <si>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</si>
  <si>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322</t>
  </si>
  <si>
    <t>Управление Федеральной службы судебных приставов по Свердловской области</t>
  </si>
  <si>
    <t>Доходы от сдачи в аренду имущества, составляющего казну городских округов (за исключением земельных участков)</t>
  </si>
  <si>
    <t>100</t>
  </si>
  <si>
    <t>Управление Федерального казначейства по Свердловской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</si>
  <si>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</si>
  <si>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</si>
  <si>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</si>
  <si>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</si>
  <si>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Махнёвского муниципального образования                            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</si>
  <si>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</si>
  <si>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</si>
  <si>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Прочие доходы от оказания платных услуг (работ) получателями средств бюджетов городских округов</t>
  </si>
  <si>
    <t>913</t>
  </si>
  <si>
    <t>Контрольное управление Махнёвского муниципального образования (ИНН 6601013132 КПП 667701001 Адрес: 624621, Алапаевский район, п.г.т. Махнёво, ул. Победы ,23)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</si>
  <si>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</si>
  <si>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</si>
  <si>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9"/>
        <rFont val="Liberation Serif"/>
        <family val="1"/>
      </rPr>
      <t xml:space="preserve"> </t>
    </r>
    <r>
      <rPr>
        <sz val="9"/>
        <rFont val="Liberation Serif"/>
        <family val="1"/>
      </rPr>
      <t xml:space="preserve">(за исключением земельных участков муниципальных автономных учреждений) </t>
    </r>
  </si>
  <si>
    <t>66</t>
  </si>
  <si>
    <t>Министерство финансов Свердловской области</t>
  </si>
  <si>
    <t>004</t>
  </si>
  <si>
    <t>00000</t>
  </si>
  <si>
    <t>Штрафы, санкции, возмещение ущерба*</t>
  </si>
  <si>
    <t>05040</t>
  </si>
  <si>
    <t>01000</t>
  </si>
  <si>
    <t>30</t>
  </si>
  <si>
    <t>31</t>
  </si>
  <si>
    <t>32</t>
  </si>
  <si>
    <t>58</t>
  </si>
  <si>
    <t>59</t>
  </si>
  <si>
    <t>61</t>
  </si>
  <si>
    <t>62</t>
  </si>
  <si>
    <t>02000</t>
  </si>
  <si>
    <t>03000</t>
  </si>
  <si>
    <t>01020</t>
  </si>
  <si>
    <t>06032</t>
  </si>
  <si>
    <t>06042</t>
  </si>
  <si>
    <t>03010</t>
  </si>
  <si>
    <t>04052</t>
  </si>
  <si>
    <t>07032</t>
  </si>
  <si>
    <t>07052</t>
  </si>
  <si>
    <t>07150</t>
  </si>
  <si>
    <t>02032</t>
  </si>
  <si>
    <t>05012</t>
  </si>
  <si>
    <t>05024</t>
  </si>
  <si>
    <t>05027</t>
  </si>
  <si>
    <t>05074</t>
  </si>
  <si>
    <t>07014</t>
  </si>
  <si>
    <t>09044</t>
  </si>
  <si>
    <t>01994</t>
  </si>
  <si>
    <t>02064</t>
  </si>
  <si>
    <t>02994</t>
  </si>
  <si>
    <t>01040</t>
  </si>
  <si>
    <t>02040</t>
  </si>
  <si>
    <t>03040</t>
  </si>
  <si>
    <t>06012</t>
  </si>
  <si>
    <t>06024</t>
  </si>
  <si>
    <t>02010</t>
  </si>
  <si>
    <t>60010</t>
  </si>
  <si>
    <t>68</t>
  </si>
  <si>
    <t>Уральское межрегиональное управление Федеральной службы по надору в сфере природопользования</t>
  </si>
  <si>
    <t>017</t>
  </si>
  <si>
    <t xml:space="preserve">Министерство природных ресурсов и экологии Свердловской области </t>
  </si>
  <si>
    <t>027</t>
  </si>
  <si>
    <t>Региональная энергетическая комиссия Свердловской области</t>
  </si>
  <si>
    <t>69</t>
  </si>
  <si>
    <t>70</t>
  </si>
  <si>
    <t>71</t>
  </si>
  <si>
    <t>72</t>
  </si>
  <si>
    <t>019</t>
  </si>
  <si>
    <t>Департамент по обеспечению деятельности мировых судей Свердловской области</t>
  </si>
  <si>
    <t>73</t>
  </si>
  <si>
    <t>74</t>
  </si>
  <si>
    <t>Штрафы (судебные штрафы), установленные Уголовным кодексом Российской Федерации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</si>
  <si>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</si>
  <si>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</si>
  <si>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Глава Махнёвского муниципального образования                                                                                                  А.С.Корелин</t>
  </si>
  <si>
    <t>10123</t>
  </si>
  <si>
    <t>01193</t>
  </si>
  <si>
    <t>01053</t>
  </si>
  <si>
    <t>01063</t>
  </si>
  <si>
    <t>01073</t>
  </si>
  <si>
    <t>01083</t>
  </si>
  <si>
    <t>01153</t>
  </si>
  <si>
    <t>01203</t>
  </si>
  <si>
    <t>6000</t>
  </si>
  <si>
    <t>01010</t>
  </si>
  <si>
    <t>01030</t>
  </si>
  <si>
    <t>04000</t>
  </si>
  <si>
    <t>07090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</si>
  <si>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</si>
  <si>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</si>
  <si>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</si>
  <si>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</si>
  <si>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</si>
  <si>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</si>
  <si>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</si>
  <si>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</si>
  <si>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</si>
  <si>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02230</t>
  </si>
  <si>
    <t>02240</t>
  </si>
  <si>
    <t>02250</t>
  </si>
  <si>
    <t>02260</t>
  </si>
  <si>
    <t xml:space="preserve">Налог, взимаемый в связи с применением упрощенной системы налогообложения
</t>
  </si>
  <si>
    <t>Налог, взимаемый в связи с применением патентной системы налогообложения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</si>
  <si>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</si>
  <si>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</si>
  <si>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</si>
  <si>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</si>
  <si>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</si>
  <si>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</si>
  <si>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</si>
  <si>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</si>
  <si>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</si>
  <si>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</si>
  <si>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</si>
  <si>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</si>
  <si>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</si>
  <si>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</si>
  <si>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</si>
  <si>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</si>
  <si>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ИТОГО ДОХОДОВ: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</si>
  <si>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</si>
  <si>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</si>
  <si>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</si>
  <si>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</si>
  <si>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Сумма средств, поступившая в 2021 году, в тыс. руб.</t>
  </si>
  <si>
    <t>Приложение № 2</t>
  </si>
  <si>
    <t xml:space="preserve">от  2022 №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</si>
</sst>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sz val="10"/>
      <name val="Liberation Serif"/>
      <family val="1"/>
    </font>
    <font>
      <b/>
      <sz val="8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9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  <font>
      <sz val="9"/>
      <color theme="1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left"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5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wrapText="1"/>
    </xf>
    <xf numFmtId="49" fontId="8" fillId="33" borderId="16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33" borderId="19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/>
    </xf>
    <xf numFmtId="0" fontId="8" fillId="33" borderId="16" xfId="0" applyNumberFormat="1" applyFont="1" applyFill="1" applyBorder="1" applyAlignment="1">
      <alignment wrapText="1"/>
    </xf>
    <xf numFmtId="0" fontId="8" fillId="33" borderId="16" xfId="0" applyNumberFormat="1" applyFont="1" applyFill="1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horizontal="left" wrapText="1"/>
    </xf>
    <xf numFmtId="0" fontId="8" fillId="33" borderId="21" xfId="0" applyFont="1" applyFill="1" applyBorder="1" applyAlignment="1">
      <alignment/>
    </xf>
    <xf numFmtId="49" fontId="7" fillId="33" borderId="16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33" borderId="19" xfId="0" applyNumberFormat="1" applyFont="1" applyFill="1" applyBorder="1" applyAlignment="1">
      <alignment wrapText="1"/>
    </xf>
    <xf numFmtId="0" fontId="7" fillId="33" borderId="19" xfId="0" applyNumberFormat="1" applyFont="1" applyFill="1" applyBorder="1" applyAlignment="1">
      <alignment wrapText="1"/>
    </xf>
    <xf numFmtId="0" fontId="7" fillId="33" borderId="16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49" fontId="7" fillId="33" borderId="30" xfId="0" applyNumberFormat="1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 wrapText="1"/>
    </xf>
    <xf numFmtId="49" fontId="8" fillId="33" borderId="30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33" borderId="19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vertical="center" wrapText="1"/>
    </xf>
    <xf numFmtId="185" fontId="7" fillId="33" borderId="16" xfId="0" applyNumberFormat="1" applyFon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vertical="center"/>
    </xf>
    <xf numFmtId="185" fontId="8" fillId="33" borderId="15" xfId="0" applyNumberFormat="1" applyFont="1" applyFill="1" applyBorder="1" applyAlignment="1">
      <alignment horizontal="center" vertical="center"/>
    </xf>
    <xf numFmtId="185" fontId="7" fillId="33" borderId="18" xfId="0" applyNumberFormat="1" applyFont="1" applyFill="1" applyBorder="1" applyAlignment="1">
      <alignment horizontal="center" vertical="center" wrapText="1"/>
    </xf>
    <xf numFmtId="185" fontId="8" fillId="33" borderId="15" xfId="0" applyNumberFormat="1" applyFont="1" applyFill="1" applyBorder="1" applyAlignment="1">
      <alignment horizontal="center" vertical="center" wrapText="1"/>
    </xf>
    <xf numFmtId="185" fontId="8" fillId="33" borderId="17" xfId="0" applyNumberFormat="1" applyFont="1" applyFill="1" applyBorder="1" applyAlignment="1">
      <alignment horizontal="center" vertical="center"/>
    </xf>
    <xf numFmtId="185" fontId="8" fillId="33" borderId="21" xfId="0" applyNumberFormat="1" applyFont="1" applyFill="1" applyBorder="1" applyAlignment="1">
      <alignment horizontal="center" vertical="center"/>
    </xf>
    <xf numFmtId="185" fontId="8" fillId="33" borderId="19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8" fillId="33" borderId="35" xfId="0" applyNumberFormat="1" applyFont="1" applyFill="1" applyBorder="1" applyAlignment="1">
      <alignment horizontal="left" vertical="center" wrapText="1"/>
    </xf>
    <xf numFmtId="185" fontId="8" fillId="33" borderId="21" xfId="0" applyNumberFormat="1" applyFont="1" applyFill="1" applyBorder="1" applyAlignment="1">
      <alignment horizontal="center" vertical="center" wrapText="1"/>
    </xf>
    <xf numFmtId="185" fontId="7" fillId="33" borderId="1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49" fontId="8" fillId="33" borderId="34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vertical="center"/>
    </xf>
    <xf numFmtId="49" fontId="8" fillId="0" borderId="36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 wrapText="1"/>
    </xf>
    <xf numFmtId="0" fontId="54" fillId="33" borderId="34" xfId="0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185" fontId="7" fillId="33" borderId="34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185" fontId="8" fillId="33" borderId="34" xfId="0" applyNumberFormat="1" applyFont="1" applyFill="1" applyBorder="1" applyAlignment="1">
      <alignment horizontal="center" vertical="center" wrapText="1"/>
    </xf>
    <xf numFmtId="49" fontId="55" fillId="0" borderId="37" xfId="33" applyNumberFormat="1" applyFont="1" applyBorder="1" applyProtection="1">
      <alignment horizontal="left" vertical="top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35" xfId="0" applyFont="1" applyFill="1" applyBorder="1" applyAlignment="1">
      <alignment/>
    </xf>
    <xf numFmtId="0" fontId="1" fillId="33" borderId="0" xfId="0" applyFont="1" applyFill="1" applyAlignment="1">
      <alignment/>
    </xf>
    <xf numFmtId="185" fontId="7" fillId="33" borderId="19" xfId="0" applyNumberFormat="1" applyFont="1" applyFill="1" applyBorder="1" applyAlignment="1">
      <alignment horizontal="center" vertical="center" wrapText="1"/>
    </xf>
    <xf numFmtId="186" fontId="7" fillId="33" borderId="16" xfId="0" applyNumberFormat="1" applyFont="1" applyFill="1" applyBorder="1" applyAlignment="1">
      <alignment horizontal="center" vertical="center" wrapText="1"/>
    </xf>
    <xf numFmtId="186" fontId="8" fillId="33" borderId="16" xfId="0" applyNumberFormat="1" applyFont="1" applyFill="1" applyBorder="1" applyAlignment="1">
      <alignment horizontal="center" vertical="center" wrapText="1"/>
    </xf>
    <xf numFmtId="185" fontId="7" fillId="33" borderId="2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49" fontId="9" fillId="33" borderId="25" xfId="0" applyNumberFormat="1" applyFont="1" applyFill="1" applyBorder="1" applyAlignment="1">
      <alignment vertical="center"/>
    </xf>
    <xf numFmtId="49" fontId="9" fillId="33" borderId="33" xfId="0" applyNumberFormat="1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.25390625" style="1" customWidth="1"/>
    <col min="2" max="2" width="8.75390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4.375" style="1" customWidth="1"/>
    <col min="9" max="9" width="3.875" style="2" customWidth="1"/>
    <col min="10" max="10" width="82.875" style="3" customWidth="1"/>
    <col min="11" max="11" width="12.125" style="1" customWidth="1"/>
    <col min="12" max="12" width="7.00390625" style="1" customWidth="1"/>
    <col min="13" max="13" width="9.125" style="1" hidden="1" customWidth="1"/>
    <col min="14" max="14" width="2.75390625" style="1" customWidth="1"/>
    <col min="15" max="16384" width="9.125" style="1" customWidth="1"/>
  </cols>
  <sheetData>
    <row r="1" ht="15">
      <c r="J1" s="4" t="s">
        <v>241</v>
      </c>
    </row>
    <row r="2" spans="1:10" ht="14.25">
      <c r="A2" s="7"/>
      <c r="B2" s="7"/>
      <c r="C2" s="7"/>
      <c r="D2" s="7"/>
      <c r="E2" s="7"/>
      <c r="F2" s="7"/>
      <c r="G2" s="7"/>
      <c r="H2" s="7"/>
      <c r="I2" s="8"/>
      <c r="J2" s="9" t="s">
        <v>26</v>
      </c>
    </row>
    <row r="3" spans="1:10" ht="14.25">
      <c r="A3" s="7"/>
      <c r="B3" s="7"/>
      <c r="C3" s="7"/>
      <c r="D3" s="7"/>
      <c r="E3" s="7"/>
      <c r="F3" s="7"/>
      <c r="G3" s="7"/>
      <c r="H3" s="7"/>
      <c r="I3" s="8"/>
      <c r="J3" s="9" t="s">
        <v>123</v>
      </c>
    </row>
    <row r="4" spans="1:10" ht="14.25">
      <c r="A4" s="7"/>
      <c r="B4" s="7"/>
      <c r="C4" s="7"/>
      <c r="D4" s="7"/>
      <c r="E4" s="7"/>
      <c r="F4" s="7"/>
      <c r="G4" s="7"/>
      <c r="H4" s="7"/>
      <c r="I4" s="8"/>
      <c r="J4" s="9" t="s">
        <v>242</v>
      </c>
    </row>
    <row r="5" spans="1:10" ht="11.25" customHeight="1">
      <c r="A5" s="156" t="s">
        <v>27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6.25" customHeight="1" hidden="1">
      <c r="A6" s="156"/>
      <c r="B6" s="156"/>
      <c r="C6" s="156"/>
      <c r="D6" s="156"/>
      <c r="E6" s="156"/>
      <c r="F6" s="156"/>
      <c r="G6" s="156"/>
      <c r="H6" s="156"/>
      <c r="I6" s="156"/>
      <c r="J6" s="156"/>
    </row>
    <row r="7" spans="1:10" ht="6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2">
      <c r="A8" s="156" t="s">
        <v>95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9.75" customHeight="1" thickBot="1">
      <c r="A9" s="7"/>
      <c r="B9" s="7"/>
      <c r="C9" s="7"/>
      <c r="D9" s="7"/>
      <c r="E9" s="7"/>
      <c r="F9" s="7"/>
      <c r="G9" s="7"/>
      <c r="H9" s="7"/>
      <c r="I9" s="8"/>
      <c r="J9" s="10"/>
    </row>
    <row r="10" spans="1:10" ht="12" hidden="1" thickBot="1">
      <c r="A10" s="7"/>
      <c r="B10" s="7"/>
      <c r="C10" s="7"/>
      <c r="D10" s="7"/>
      <c r="E10" s="7"/>
      <c r="F10" s="7"/>
      <c r="G10" s="7"/>
      <c r="H10" s="7"/>
      <c r="I10" s="8"/>
      <c r="J10" s="10"/>
    </row>
    <row r="11" spans="1:11" ht="75" customHeight="1" thickBot="1">
      <c r="A11" s="11" t="s">
        <v>28</v>
      </c>
      <c r="B11" s="12" t="s">
        <v>29</v>
      </c>
      <c r="C11" s="157" t="s">
        <v>73</v>
      </c>
      <c r="D11" s="158"/>
      <c r="E11" s="158"/>
      <c r="F11" s="158"/>
      <c r="G11" s="158"/>
      <c r="H11" s="158"/>
      <c r="I11" s="159"/>
      <c r="J11" s="13" t="s">
        <v>87</v>
      </c>
      <c r="K11" s="106" t="s">
        <v>240</v>
      </c>
    </row>
    <row r="12" spans="1:11" ht="12" customHeight="1" thickBot="1">
      <c r="A12" s="14">
        <v>1</v>
      </c>
      <c r="B12" s="160">
        <v>2</v>
      </c>
      <c r="C12" s="160"/>
      <c r="D12" s="160"/>
      <c r="E12" s="160"/>
      <c r="F12" s="160"/>
      <c r="G12" s="160"/>
      <c r="H12" s="160"/>
      <c r="I12" s="161"/>
      <c r="J12" s="15">
        <v>3</v>
      </c>
      <c r="K12" s="15"/>
    </row>
    <row r="13" spans="1:11" ht="12" customHeight="1">
      <c r="A13" s="39">
        <v>1</v>
      </c>
      <c r="B13" s="41" t="s">
        <v>134</v>
      </c>
      <c r="C13" s="168"/>
      <c r="D13" s="169"/>
      <c r="E13" s="169"/>
      <c r="F13" s="169"/>
      <c r="G13" s="169"/>
      <c r="H13" s="169"/>
      <c r="I13" s="170"/>
      <c r="J13" s="40" t="s">
        <v>133</v>
      </c>
      <c r="K13" s="140">
        <f>K14</f>
        <v>0</v>
      </c>
    </row>
    <row r="14" spans="1:11" ht="33" customHeight="1">
      <c r="A14" s="76">
        <v>2</v>
      </c>
      <c r="B14" s="46" t="s">
        <v>134</v>
      </c>
      <c r="C14" s="43">
        <v>1</v>
      </c>
      <c r="D14" s="43">
        <v>16</v>
      </c>
      <c r="E14" s="141" t="s">
        <v>191</v>
      </c>
      <c r="F14" s="147"/>
      <c r="G14" s="43" t="s">
        <v>16</v>
      </c>
      <c r="H14" s="43" t="s">
        <v>2</v>
      </c>
      <c r="I14" s="44" t="s">
        <v>10</v>
      </c>
      <c r="J14" s="134" t="s">
        <v>204</v>
      </c>
      <c r="K14" s="130">
        <v>0</v>
      </c>
    </row>
    <row r="15" spans="1:11" ht="13.5" customHeight="1">
      <c r="A15" s="91">
        <v>3</v>
      </c>
      <c r="B15" s="93" t="s">
        <v>175</v>
      </c>
      <c r="C15" s="94"/>
      <c r="D15" s="94"/>
      <c r="E15" s="95"/>
      <c r="F15" s="96"/>
      <c r="G15" s="94"/>
      <c r="H15" s="94"/>
      <c r="I15" s="94"/>
      <c r="J15" s="135" t="s">
        <v>176</v>
      </c>
      <c r="K15" s="128">
        <f>SUM(K16)</f>
        <v>10</v>
      </c>
    </row>
    <row r="16" spans="1:11" ht="38.25" customHeight="1">
      <c r="A16" s="91">
        <v>4</v>
      </c>
      <c r="B16" s="89" t="s">
        <v>175</v>
      </c>
      <c r="C16" s="43" t="s">
        <v>0</v>
      </c>
      <c r="D16" s="43" t="s">
        <v>9</v>
      </c>
      <c r="E16" s="141" t="s">
        <v>191</v>
      </c>
      <c r="F16" s="141"/>
      <c r="G16" s="43" t="s">
        <v>16</v>
      </c>
      <c r="H16" s="43" t="s">
        <v>2</v>
      </c>
      <c r="I16" s="43" t="s">
        <v>10</v>
      </c>
      <c r="J16" s="112" t="s">
        <v>204</v>
      </c>
      <c r="K16" s="130">
        <v>10</v>
      </c>
    </row>
    <row r="17" spans="1:11" ht="14.25" customHeight="1">
      <c r="A17" s="91">
        <v>5</v>
      </c>
      <c r="B17" s="93" t="s">
        <v>183</v>
      </c>
      <c r="C17" s="94"/>
      <c r="D17" s="94"/>
      <c r="E17" s="95"/>
      <c r="F17" s="95"/>
      <c r="G17" s="94"/>
      <c r="H17" s="94"/>
      <c r="I17" s="94"/>
      <c r="J17" s="108" t="s">
        <v>184</v>
      </c>
      <c r="K17" s="128">
        <f>SUM(K18:K24)</f>
        <v>154.39999999999998</v>
      </c>
    </row>
    <row r="18" spans="1:11" ht="38.25" customHeight="1">
      <c r="A18" s="91">
        <v>6</v>
      </c>
      <c r="B18" s="89" t="s">
        <v>183</v>
      </c>
      <c r="C18" s="43" t="s">
        <v>0</v>
      </c>
      <c r="D18" s="43" t="s">
        <v>9</v>
      </c>
      <c r="E18" s="141" t="s">
        <v>193</v>
      </c>
      <c r="F18" s="141"/>
      <c r="G18" s="43" t="s">
        <v>16</v>
      </c>
      <c r="H18" s="43" t="s">
        <v>2</v>
      </c>
      <c r="I18" s="43" t="s">
        <v>10</v>
      </c>
      <c r="J18" s="112" t="s">
        <v>205</v>
      </c>
      <c r="K18" s="130">
        <v>2.5</v>
      </c>
    </row>
    <row r="19" spans="1:11" ht="48.75" customHeight="1">
      <c r="A19" s="91">
        <v>7</v>
      </c>
      <c r="B19" s="89" t="s">
        <v>183</v>
      </c>
      <c r="C19" s="43" t="s">
        <v>0</v>
      </c>
      <c r="D19" s="43" t="s">
        <v>9</v>
      </c>
      <c r="E19" s="141" t="s">
        <v>194</v>
      </c>
      <c r="F19" s="141"/>
      <c r="G19" s="43" t="s">
        <v>16</v>
      </c>
      <c r="H19" s="43" t="s">
        <v>2</v>
      </c>
      <c r="I19" s="43" t="s">
        <v>10</v>
      </c>
      <c r="J19" s="112" t="s">
        <v>206</v>
      </c>
      <c r="K19" s="130">
        <v>13</v>
      </c>
    </row>
    <row r="20" spans="1:15" ht="42" customHeight="1">
      <c r="A20" s="91">
        <v>8</v>
      </c>
      <c r="B20" s="89" t="s">
        <v>183</v>
      </c>
      <c r="C20" s="43" t="s">
        <v>0</v>
      </c>
      <c r="D20" s="43" t="s">
        <v>9</v>
      </c>
      <c r="E20" s="141" t="s">
        <v>195</v>
      </c>
      <c r="F20" s="141"/>
      <c r="G20" s="43" t="s">
        <v>16</v>
      </c>
      <c r="H20" s="43" t="s">
        <v>2</v>
      </c>
      <c r="I20" s="43" t="s">
        <v>10</v>
      </c>
      <c r="J20" s="112" t="s">
        <v>207</v>
      </c>
      <c r="K20" s="130">
        <v>31.1</v>
      </c>
      <c r="O20" s="136"/>
    </row>
    <row r="21" spans="1:11" ht="43.5" customHeight="1">
      <c r="A21" s="91">
        <v>9</v>
      </c>
      <c r="B21" s="89" t="s">
        <v>183</v>
      </c>
      <c r="C21" s="43" t="s">
        <v>0</v>
      </c>
      <c r="D21" s="43" t="s">
        <v>9</v>
      </c>
      <c r="E21" s="141" t="s">
        <v>196</v>
      </c>
      <c r="F21" s="141"/>
      <c r="G21" s="43" t="s">
        <v>16</v>
      </c>
      <c r="H21" s="43" t="s">
        <v>2</v>
      </c>
      <c r="I21" s="43" t="s">
        <v>10</v>
      </c>
      <c r="J21" s="112" t="s">
        <v>208</v>
      </c>
      <c r="K21" s="130">
        <v>55</v>
      </c>
    </row>
    <row r="22" spans="1:11" ht="48" customHeight="1">
      <c r="A22" s="91">
        <v>10</v>
      </c>
      <c r="B22" s="89" t="s">
        <v>183</v>
      </c>
      <c r="C22" s="43" t="s">
        <v>0</v>
      </c>
      <c r="D22" s="43" t="s">
        <v>9</v>
      </c>
      <c r="E22" s="141" t="s">
        <v>197</v>
      </c>
      <c r="F22" s="141"/>
      <c r="G22" s="43" t="s">
        <v>16</v>
      </c>
      <c r="H22" s="43" t="s">
        <v>2</v>
      </c>
      <c r="I22" s="43" t="s">
        <v>10</v>
      </c>
      <c r="J22" s="112" t="s">
        <v>209</v>
      </c>
      <c r="K22" s="130">
        <v>0.6</v>
      </c>
    </row>
    <row r="23" spans="1:11" ht="40.5" customHeight="1">
      <c r="A23" s="91">
        <v>12</v>
      </c>
      <c r="B23" s="89" t="s">
        <v>183</v>
      </c>
      <c r="C23" s="43" t="s">
        <v>0</v>
      </c>
      <c r="D23" s="43" t="s">
        <v>9</v>
      </c>
      <c r="E23" s="141" t="s">
        <v>192</v>
      </c>
      <c r="F23" s="141"/>
      <c r="G23" s="43" t="s">
        <v>16</v>
      </c>
      <c r="H23" s="43" t="s">
        <v>2</v>
      </c>
      <c r="I23" s="43" t="s">
        <v>10</v>
      </c>
      <c r="J23" s="112" t="s">
        <v>210</v>
      </c>
      <c r="K23" s="130">
        <v>15</v>
      </c>
    </row>
    <row r="24" spans="1:11" ht="45.75" customHeight="1">
      <c r="A24" s="91">
        <v>13</v>
      </c>
      <c r="B24" s="89" t="s">
        <v>183</v>
      </c>
      <c r="C24" s="43" t="s">
        <v>0</v>
      </c>
      <c r="D24" s="43" t="s">
        <v>9</v>
      </c>
      <c r="E24" s="141" t="s">
        <v>198</v>
      </c>
      <c r="F24" s="141"/>
      <c r="G24" s="43" t="s">
        <v>16</v>
      </c>
      <c r="H24" s="43" t="s">
        <v>2</v>
      </c>
      <c r="I24" s="43" t="s">
        <v>10</v>
      </c>
      <c r="J24" s="109" t="s">
        <v>211</v>
      </c>
      <c r="K24" s="130">
        <v>37.2</v>
      </c>
    </row>
    <row r="25" spans="1:11" ht="15.75" customHeight="1">
      <c r="A25" s="91">
        <v>14</v>
      </c>
      <c r="B25" s="93" t="s">
        <v>177</v>
      </c>
      <c r="C25" s="94"/>
      <c r="D25" s="94"/>
      <c r="E25" s="95"/>
      <c r="F25" s="96"/>
      <c r="G25" s="94"/>
      <c r="H25" s="94"/>
      <c r="I25" s="94"/>
      <c r="J25" s="108" t="s">
        <v>178</v>
      </c>
      <c r="K25" s="137">
        <f>SUM(K26)</f>
        <v>0</v>
      </c>
    </row>
    <row r="26" spans="1:11" ht="31.5" customHeight="1">
      <c r="A26" s="88">
        <v>15</v>
      </c>
      <c r="B26" s="90" t="s">
        <v>177</v>
      </c>
      <c r="C26" s="43" t="s">
        <v>0</v>
      </c>
      <c r="D26" s="43" t="s">
        <v>9</v>
      </c>
      <c r="E26" s="141" t="s">
        <v>191</v>
      </c>
      <c r="F26" s="141"/>
      <c r="G26" s="43" t="s">
        <v>16</v>
      </c>
      <c r="H26" s="43" t="s">
        <v>2</v>
      </c>
      <c r="I26" s="43" t="s">
        <v>10</v>
      </c>
      <c r="J26" s="92" t="s">
        <v>204</v>
      </c>
      <c r="K26" s="97">
        <v>0</v>
      </c>
    </row>
    <row r="27" spans="1:11" ht="11.25" customHeight="1">
      <c r="A27" s="16" t="s">
        <v>9</v>
      </c>
      <c r="B27" s="47" t="s">
        <v>88</v>
      </c>
      <c r="C27" s="48"/>
      <c r="D27" s="49"/>
      <c r="E27" s="49"/>
      <c r="F27" s="49"/>
      <c r="G27" s="49"/>
      <c r="H27" s="49"/>
      <c r="I27" s="50"/>
      <c r="J27" s="38" t="s">
        <v>89</v>
      </c>
      <c r="K27" s="138">
        <v>0</v>
      </c>
    </row>
    <row r="28" spans="1:11" ht="18" customHeight="1">
      <c r="A28" s="16" t="s">
        <v>12</v>
      </c>
      <c r="B28" s="51" t="s">
        <v>88</v>
      </c>
      <c r="C28" s="43">
        <v>1</v>
      </c>
      <c r="D28" s="43">
        <v>16</v>
      </c>
      <c r="E28" s="141" t="s">
        <v>135</v>
      </c>
      <c r="F28" s="141"/>
      <c r="G28" s="43" t="s">
        <v>17</v>
      </c>
      <c r="H28" s="43" t="s">
        <v>2</v>
      </c>
      <c r="I28" s="44" t="s">
        <v>13</v>
      </c>
      <c r="J28" s="45" t="s">
        <v>136</v>
      </c>
      <c r="K28" s="139">
        <v>0</v>
      </c>
    </row>
    <row r="29" spans="1:11" ht="12">
      <c r="A29" s="16" t="s">
        <v>24</v>
      </c>
      <c r="B29" s="51" t="s">
        <v>88</v>
      </c>
      <c r="C29" s="87" t="s">
        <v>0</v>
      </c>
      <c r="D29" s="53" t="s">
        <v>12</v>
      </c>
      <c r="E29" s="146" t="s">
        <v>137</v>
      </c>
      <c r="F29" s="146"/>
      <c r="G29" s="53" t="s">
        <v>21</v>
      </c>
      <c r="H29" s="53" t="s">
        <v>2</v>
      </c>
      <c r="I29" s="27" t="s">
        <v>20</v>
      </c>
      <c r="J29" s="25" t="s">
        <v>91</v>
      </c>
      <c r="K29" s="97">
        <v>0</v>
      </c>
    </row>
    <row r="30" spans="1:11" ht="17.25" customHeight="1">
      <c r="A30" s="16" t="s">
        <v>43</v>
      </c>
      <c r="B30" s="69" t="s">
        <v>94</v>
      </c>
      <c r="C30" s="83"/>
      <c r="D30" s="84"/>
      <c r="E30" s="84"/>
      <c r="F30" s="84"/>
      <c r="G30" s="84"/>
      <c r="H30" s="84"/>
      <c r="I30" s="85"/>
      <c r="J30" s="86" t="s">
        <v>174</v>
      </c>
      <c r="K30" s="98">
        <f>SUM(K31+K32)</f>
        <v>0.3</v>
      </c>
    </row>
    <row r="31" spans="1:11" ht="17.25" customHeight="1">
      <c r="A31" s="16" t="s">
        <v>81</v>
      </c>
      <c r="B31" s="51" t="s">
        <v>94</v>
      </c>
      <c r="C31" s="107" t="s">
        <v>0</v>
      </c>
      <c r="D31" s="53" t="s">
        <v>31</v>
      </c>
      <c r="E31" s="171" t="s">
        <v>200</v>
      </c>
      <c r="F31" s="171"/>
      <c r="G31" s="84" t="s">
        <v>16</v>
      </c>
      <c r="H31" s="84" t="s">
        <v>199</v>
      </c>
      <c r="I31" s="85" t="s">
        <v>4</v>
      </c>
      <c r="J31" s="129" t="s">
        <v>236</v>
      </c>
      <c r="K31" s="97">
        <v>0.3</v>
      </c>
    </row>
    <row r="32" spans="1:11" ht="18.75" customHeight="1">
      <c r="A32" s="16" t="s">
        <v>40</v>
      </c>
      <c r="B32" s="51" t="s">
        <v>94</v>
      </c>
      <c r="C32" s="87" t="s">
        <v>0</v>
      </c>
      <c r="D32" s="53" t="s">
        <v>31</v>
      </c>
      <c r="E32" s="146" t="s">
        <v>201</v>
      </c>
      <c r="F32" s="146"/>
      <c r="G32" s="53" t="s">
        <v>16</v>
      </c>
      <c r="H32" s="53" t="s">
        <v>199</v>
      </c>
      <c r="I32" s="27" t="s">
        <v>4</v>
      </c>
      <c r="J32" s="82" t="s">
        <v>237</v>
      </c>
      <c r="K32" s="97">
        <v>0</v>
      </c>
    </row>
    <row r="33" spans="1:11" ht="12">
      <c r="A33" s="16" t="s">
        <v>44</v>
      </c>
      <c r="B33" s="47" t="s">
        <v>117</v>
      </c>
      <c r="C33" s="87"/>
      <c r="D33" s="53"/>
      <c r="E33" s="53"/>
      <c r="F33" s="53"/>
      <c r="G33" s="53"/>
      <c r="H33" s="53"/>
      <c r="I33" s="27"/>
      <c r="J33" s="17" t="s">
        <v>118</v>
      </c>
      <c r="K33" s="101">
        <f>SUM(K34:K37)</f>
        <v>17875.7</v>
      </c>
    </row>
    <row r="34" spans="1:11" ht="36">
      <c r="A34" s="16" t="s">
        <v>22</v>
      </c>
      <c r="B34" s="51" t="s">
        <v>117</v>
      </c>
      <c r="C34" s="52" t="s">
        <v>0</v>
      </c>
      <c r="D34" s="53" t="s">
        <v>1</v>
      </c>
      <c r="E34" s="146" t="s">
        <v>213</v>
      </c>
      <c r="F34" s="143"/>
      <c r="G34" s="53" t="s">
        <v>16</v>
      </c>
      <c r="H34" s="53" t="s">
        <v>2</v>
      </c>
      <c r="I34" s="27" t="s">
        <v>33</v>
      </c>
      <c r="J34" s="25" t="s">
        <v>119</v>
      </c>
      <c r="K34" s="102">
        <v>8252.5</v>
      </c>
    </row>
    <row r="35" spans="1:11" ht="36">
      <c r="A35" s="16" t="s">
        <v>45</v>
      </c>
      <c r="B35" s="51" t="s">
        <v>117</v>
      </c>
      <c r="C35" s="52" t="s">
        <v>0</v>
      </c>
      <c r="D35" s="53" t="s">
        <v>1</v>
      </c>
      <c r="E35" s="146" t="s">
        <v>214</v>
      </c>
      <c r="F35" s="143"/>
      <c r="G35" s="53" t="s">
        <v>16</v>
      </c>
      <c r="H35" s="53" t="s">
        <v>2</v>
      </c>
      <c r="I35" s="27" t="s">
        <v>33</v>
      </c>
      <c r="J35" s="25" t="s">
        <v>120</v>
      </c>
      <c r="K35" s="97">
        <v>58</v>
      </c>
    </row>
    <row r="36" spans="1:11" ht="36">
      <c r="A36" s="16" t="s">
        <v>77</v>
      </c>
      <c r="B36" s="51" t="s">
        <v>117</v>
      </c>
      <c r="C36" s="52" t="s">
        <v>0</v>
      </c>
      <c r="D36" s="53" t="s">
        <v>1</v>
      </c>
      <c r="E36" s="146" t="s">
        <v>215</v>
      </c>
      <c r="F36" s="143"/>
      <c r="G36" s="53" t="s">
        <v>16</v>
      </c>
      <c r="H36" s="53" t="s">
        <v>2</v>
      </c>
      <c r="I36" s="27" t="s">
        <v>33</v>
      </c>
      <c r="J36" s="25" t="s">
        <v>121</v>
      </c>
      <c r="K36" s="97">
        <v>10972.5</v>
      </c>
    </row>
    <row r="37" spans="1:11" ht="36">
      <c r="A37" s="16" t="s">
        <v>82</v>
      </c>
      <c r="B37" s="51" t="s">
        <v>117</v>
      </c>
      <c r="C37" s="52" t="s">
        <v>0</v>
      </c>
      <c r="D37" s="53" t="s">
        <v>1</v>
      </c>
      <c r="E37" s="146" t="s">
        <v>216</v>
      </c>
      <c r="F37" s="143"/>
      <c r="G37" s="53" t="s">
        <v>16</v>
      </c>
      <c r="H37" s="53" t="s">
        <v>2</v>
      </c>
      <c r="I37" s="27" t="s">
        <v>33</v>
      </c>
      <c r="J37" s="25" t="s">
        <v>122</v>
      </c>
      <c r="K37" s="97">
        <v>-1407.3</v>
      </c>
    </row>
    <row r="38" spans="1:11" ht="24">
      <c r="A38" s="16" t="s">
        <v>83</v>
      </c>
      <c r="B38" s="47" t="s">
        <v>78</v>
      </c>
      <c r="C38" s="54"/>
      <c r="D38" s="55"/>
      <c r="E38" s="55"/>
      <c r="F38" s="55"/>
      <c r="G38" s="55"/>
      <c r="H38" s="55"/>
      <c r="I38" s="19"/>
      <c r="J38" s="17" t="s">
        <v>79</v>
      </c>
      <c r="K38" s="98">
        <f>K39</f>
        <v>0</v>
      </c>
    </row>
    <row r="39" spans="1:11" ht="16.5" customHeight="1">
      <c r="A39" s="16" t="s">
        <v>84</v>
      </c>
      <c r="B39" s="51" t="s">
        <v>78</v>
      </c>
      <c r="C39" s="43">
        <v>1</v>
      </c>
      <c r="D39" s="43">
        <v>16</v>
      </c>
      <c r="E39" s="141" t="s">
        <v>135</v>
      </c>
      <c r="F39" s="147"/>
      <c r="G39" s="43" t="s">
        <v>17</v>
      </c>
      <c r="H39" s="43" t="s">
        <v>2</v>
      </c>
      <c r="I39" s="44" t="s">
        <v>13</v>
      </c>
      <c r="J39" s="45" t="s">
        <v>136</v>
      </c>
      <c r="K39" s="97">
        <v>0</v>
      </c>
    </row>
    <row r="40" spans="1:11" ht="12">
      <c r="A40" s="16" t="s">
        <v>85</v>
      </c>
      <c r="B40" s="47" t="s">
        <v>71</v>
      </c>
      <c r="C40" s="54"/>
      <c r="D40" s="55"/>
      <c r="E40" s="55"/>
      <c r="F40" s="55"/>
      <c r="G40" s="55"/>
      <c r="H40" s="55"/>
      <c r="I40" s="19"/>
      <c r="J40" s="17" t="s">
        <v>72</v>
      </c>
      <c r="K40" s="97">
        <f>K41</f>
        <v>0</v>
      </c>
    </row>
    <row r="41" spans="1:11" ht="24" customHeight="1">
      <c r="A41" s="16" t="s">
        <v>139</v>
      </c>
      <c r="B41" s="51" t="s">
        <v>71</v>
      </c>
      <c r="C41" s="43">
        <v>1</v>
      </c>
      <c r="D41" s="43">
        <v>16</v>
      </c>
      <c r="E41" s="141" t="s">
        <v>135</v>
      </c>
      <c r="F41" s="147"/>
      <c r="G41" s="43" t="s">
        <v>17</v>
      </c>
      <c r="H41" s="43" t="s">
        <v>2</v>
      </c>
      <c r="I41" s="44" t="s">
        <v>13</v>
      </c>
      <c r="J41" s="45" t="s">
        <v>136</v>
      </c>
      <c r="K41" s="97">
        <v>0</v>
      </c>
    </row>
    <row r="42" spans="1:11" ht="12">
      <c r="A42" s="16" t="s">
        <v>140</v>
      </c>
      <c r="B42" s="47" t="s">
        <v>32</v>
      </c>
      <c r="C42" s="52"/>
      <c r="D42" s="53"/>
      <c r="E42" s="53"/>
      <c r="F42" s="53"/>
      <c r="G42" s="53"/>
      <c r="H42" s="53"/>
      <c r="I42" s="27"/>
      <c r="J42" s="19" t="s">
        <v>107</v>
      </c>
      <c r="K42" s="98">
        <f>SUM(K43:K56)</f>
        <v>41030.99999999999</v>
      </c>
    </row>
    <row r="43" spans="1:11" ht="12.75">
      <c r="A43" s="16" t="s">
        <v>141</v>
      </c>
      <c r="B43" s="51" t="s">
        <v>32</v>
      </c>
      <c r="C43" s="52" t="s">
        <v>0</v>
      </c>
      <c r="D43" s="53" t="s">
        <v>16</v>
      </c>
      <c r="E43" s="146" t="s">
        <v>146</v>
      </c>
      <c r="F43" s="143"/>
      <c r="G43" s="53" t="s">
        <v>16</v>
      </c>
      <c r="H43" s="53" t="s">
        <v>2</v>
      </c>
      <c r="I43" s="27" t="s">
        <v>33</v>
      </c>
      <c r="J43" s="27" t="s">
        <v>34</v>
      </c>
      <c r="K43" s="97">
        <v>30487.8</v>
      </c>
    </row>
    <row r="44" spans="1:11" ht="24">
      <c r="A44" s="16" t="s">
        <v>46</v>
      </c>
      <c r="B44" s="51" t="s">
        <v>32</v>
      </c>
      <c r="C44" s="107" t="s">
        <v>0</v>
      </c>
      <c r="D44" s="53" t="s">
        <v>14</v>
      </c>
      <c r="E44" s="146" t="s">
        <v>138</v>
      </c>
      <c r="F44" s="143"/>
      <c r="G44" s="53" t="s">
        <v>16</v>
      </c>
      <c r="H44" s="53" t="s">
        <v>2</v>
      </c>
      <c r="I44" s="27" t="s">
        <v>33</v>
      </c>
      <c r="J44" s="29" t="s">
        <v>217</v>
      </c>
      <c r="K44" s="97">
        <v>6365.7</v>
      </c>
    </row>
    <row r="45" spans="1:11" ht="12.75">
      <c r="A45" s="16" t="s">
        <v>47</v>
      </c>
      <c r="B45" s="51" t="s">
        <v>32</v>
      </c>
      <c r="C45" s="52" t="s">
        <v>0</v>
      </c>
      <c r="D45" s="53" t="s">
        <v>14</v>
      </c>
      <c r="E45" s="146" t="s">
        <v>146</v>
      </c>
      <c r="F45" s="143"/>
      <c r="G45" s="53" t="s">
        <v>11</v>
      </c>
      <c r="H45" s="53" t="s">
        <v>2</v>
      </c>
      <c r="I45" s="27" t="s">
        <v>33</v>
      </c>
      <c r="J45" s="18" t="s">
        <v>36</v>
      </c>
      <c r="K45" s="97">
        <v>153.5</v>
      </c>
    </row>
    <row r="46" spans="1:11" ht="16.5" customHeight="1">
      <c r="A46" s="16" t="s">
        <v>48</v>
      </c>
      <c r="B46" s="51" t="s">
        <v>32</v>
      </c>
      <c r="C46" s="52" t="s">
        <v>0</v>
      </c>
      <c r="D46" s="53" t="s">
        <v>14</v>
      </c>
      <c r="E46" s="146" t="s">
        <v>147</v>
      </c>
      <c r="F46" s="143"/>
      <c r="G46" s="53" t="s">
        <v>16</v>
      </c>
      <c r="H46" s="53" t="s">
        <v>2</v>
      </c>
      <c r="I46" s="27" t="s">
        <v>33</v>
      </c>
      <c r="J46" s="18" t="s">
        <v>37</v>
      </c>
      <c r="K46" s="97">
        <v>0</v>
      </c>
    </row>
    <row r="47" spans="1:11" ht="16.5" customHeight="1">
      <c r="A47" s="16" t="s">
        <v>49</v>
      </c>
      <c r="B47" s="51" t="s">
        <v>32</v>
      </c>
      <c r="C47" s="107" t="s">
        <v>0</v>
      </c>
      <c r="D47" s="53" t="s">
        <v>14</v>
      </c>
      <c r="E47" s="146" t="s">
        <v>202</v>
      </c>
      <c r="F47" s="143"/>
      <c r="G47" s="53" t="s">
        <v>11</v>
      </c>
      <c r="H47" s="53" t="s">
        <v>2</v>
      </c>
      <c r="I47" s="53" t="s">
        <v>33</v>
      </c>
      <c r="J47" s="114" t="s">
        <v>218</v>
      </c>
      <c r="K47" s="97">
        <v>485.3</v>
      </c>
    </row>
    <row r="48" spans="1:11" ht="23.25" customHeight="1">
      <c r="A48" s="16" t="s">
        <v>50</v>
      </c>
      <c r="B48" s="51" t="s">
        <v>32</v>
      </c>
      <c r="C48" s="52" t="s">
        <v>0</v>
      </c>
      <c r="D48" s="53" t="s">
        <v>15</v>
      </c>
      <c r="E48" s="146" t="s">
        <v>148</v>
      </c>
      <c r="F48" s="143"/>
      <c r="G48" s="53" t="s">
        <v>21</v>
      </c>
      <c r="H48" s="53" t="s">
        <v>2</v>
      </c>
      <c r="I48" s="27" t="s">
        <v>33</v>
      </c>
      <c r="J48" s="28" t="s">
        <v>38</v>
      </c>
      <c r="K48" s="99">
        <v>641.7</v>
      </c>
    </row>
    <row r="49" spans="1:11" ht="15" customHeight="1">
      <c r="A49" s="16" t="s">
        <v>51</v>
      </c>
      <c r="B49" s="51" t="s">
        <v>32</v>
      </c>
      <c r="C49" s="52" t="s">
        <v>0</v>
      </c>
      <c r="D49" s="53" t="s">
        <v>15</v>
      </c>
      <c r="E49" s="146" t="s">
        <v>149</v>
      </c>
      <c r="F49" s="143"/>
      <c r="G49" s="53" t="s">
        <v>21</v>
      </c>
      <c r="H49" s="53" t="s">
        <v>2</v>
      </c>
      <c r="I49" s="27" t="s">
        <v>33</v>
      </c>
      <c r="J49" s="29" t="s">
        <v>124</v>
      </c>
      <c r="K49" s="99">
        <v>1345.2</v>
      </c>
    </row>
    <row r="50" spans="1:11" ht="24">
      <c r="A50" s="16" t="s">
        <v>52</v>
      </c>
      <c r="B50" s="51" t="s">
        <v>32</v>
      </c>
      <c r="C50" s="52" t="s">
        <v>0</v>
      </c>
      <c r="D50" s="53" t="s">
        <v>15</v>
      </c>
      <c r="E50" s="146" t="s">
        <v>150</v>
      </c>
      <c r="F50" s="143"/>
      <c r="G50" s="53" t="s">
        <v>21</v>
      </c>
      <c r="H50" s="53" t="s">
        <v>2</v>
      </c>
      <c r="I50" s="27" t="s">
        <v>33</v>
      </c>
      <c r="J50" s="29" t="s">
        <v>125</v>
      </c>
      <c r="K50" s="99">
        <v>901.2</v>
      </c>
    </row>
    <row r="51" spans="1:11" ht="24">
      <c r="A51" s="16" t="s">
        <v>53</v>
      </c>
      <c r="B51" s="51" t="s">
        <v>32</v>
      </c>
      <c r="C51" s="52" t="s">
        <v>0</v>
      </c>
      <c r="D51" s="53" t="s">
        <v>18</v>
      </c>
      <c r="E51" s="146" t="s">
        <v>151</v>
      </c>
      <c r="F51" s="143"/>
      <c r="G51" s="53" t="s">
        <v>16</v>
      </c>
      <c r="H51" s="53" t="s">
        <v>2</v>
      </c>
      <c r="I51" s="27" t="s">
        <v>33</v>
      </c>
      <c r="J51" s="30" t="s">
        <v>90</v>
      </c>
      <c r="K51" s="99">
        <v>650.7</v>
      </c>
    </row>
    <row r="52" spans="1:11" ht="13.5" customHeight="1">
      <c r="A52" s="16" t="s">
        <v>54</v>
      </c>
      <c r="B52" s="51" t="s">
        <v>32</v>
      </c>
      <c r="C52" s="52" t="s">
        <v>0</v>
      </c>
      <c r="D52" s="53" t="s">
        <v>39</v>
      </c>
      <c r="E52" s="146" t="s">
        <v>152</v>
      </c>
      <c r="F52" s="143"/>
      <c r="G52" s="53" t="s">
        <v>21</v>
      </c>
      <c r="H52" s="53" t="s">
        <v>2</v>
      </c>
      <c r="I52" s="27" t="s">
        <v>33</v>
      </c>
      <c r="J52" s="18" t="s">
        <v>86</v>
      </c>
      <c r="K52" s="99">
        <v>0</v>
      </c>
    </row>
    <row r="53" spans="1:11" ht="48">
      <c r="A53" s="16" t="s">
        <v>55</v>
      </c>
      <c r="B53" s="51" t="s">
        <v>32</v>
      </c>
      <c r="C53" s="52" t="s">
        <v>0</v>
      </c>
      <c r="D53" s="53" t="s">
        <v>39</v>
      </c>
      <c r="E53" s="146" t="s">
        <v>153</v>
      </c>
      <c r="F53" s="143"/>
      <c r="G53" s="53" t="s">
        <v>21</v>
      </c>
      <c r="H53" s="53" t="s">
        <v>2</v>
      </c>
      <c r="I53" s="27" t="s">
        <v>33</v>
      </c>
      <c r="J53" s="31" t="s">
        <v>219</v>
      </c>
      <c r="K53" s="100">
        <v>0</v>
      </c>
    </row>
    <row r="54" spans="1:11" ht="12.75">
      <c r="A54" s="16" t="s">
        <v>56</v>
      </c>
      <c r="B54" s="51" t="s">
        <v>32</v>
      </c>
      <c r="C54" s="133" t="s">
        <v>0</v>
      </c>
      <c r="D54" s="56" t="s">
        <v>39</v>
      </c>
      <c r="E54" s="152" t="s">
        <v>154</v>
      </c>
      <c r="F54" s="145"/>
      <c r="G54" s="56" t="s">
        <v>21</v>
      </c>
      <c r="H54" s="56" t="s">
        <v>2</v>
      </c>
      <c r="I54" s="73" t="s">
        <v>33</v>
      </c>
      <c r="J54" s="32" t="s">
        <v>93</v>
      </c>
      <c r="K54" s="110">
        <v>0</v>
      </c>
    </row>
    <row r="55" spans="1:11" ht="38.25">
      <c r="A55" s="16"/>
      <c r="B55" s="63" t="s">
        <v>32</v>
      </c>
      <c r="C55" s="132">
        <v>1</v>
      </c>
      <c r="D55" s="42">
        <v>16</v>
      </c>
      <c r="E55" s="141" t="s">
        <v>238</v>
      </c>
      <c r="F55" s="147"/>
      <c r="G55" s="42" t="s">
        <v>16</v>
      </c>
      <c r="H55" s="42" t="s">
        <v>2</v>
      </c>
      <c r="I55" s="89" t="s">
        <v>10</v>
      </c>
      <c r="J55" s="131" t="s">
        <v>239</v>
      </c>
      <c r="K55" s="130">
        <v>-0.1</v>
      </c>
    </row>
    <row r="56" spans="1:11" ht="14.25" customHeight="1">
      <c r="A56" s="16" t="s">
        <v>57</v>
      </c>
      <c r="B56" s="51" t="s">
        <v>32</v>
      </c>
      <c r="C56" s="52" t="s">
        <v>0</v>
      </c>
      <c r="D56" s="53" t="s">
        <v>9</v>
      </c>
      <c r="E56" s="146" t="s">
        <v>147</v>
      </c>
      <c r="F56" s="143"/>
      <c r="G56" s="53" t="s">
        <v>16</v>
      </c>
      <c r="H56" s="53" t="s">
        <v>2</v>
      </c>
      <c r="I56" s="27" t="s">
        <v>10</v>
      </c>
      <c r="J56" s="18" t="s">
        <v>187</v>
      </c>
      <c r="K56" s="97">
        <v>0</v>
      </c>
    </row>
    <row r="57" spans="1:11" ht="12">
      <c r="A57" s="16" t="s">
        <v>58</v>
      </c>
      <c r="B57" s="47" t="s">
        <v>80</v>
      </c>
      <c r="C57" s="54"/>
      <c r="D57" s="55"/>
      <c r="E57" s="55"/>
      <c r="F57" s="55"/>
      <c r="G57" s="55"/>
      <c r="H57" s="55"/>
      <c r="I57" s="19"/>
      <c r="J57" s="20" t="s">
        <v>108</v>
      </c>
      <c r="K57" s="98">
        <v>0</v>
      </c>
    </row>
    <row r="58" spans="1:11" ht="17.25" customHeight="1">
      <c r="A58" s="16" t="s">
        <v>59</v>
      </c>
      <c r="B58" s="51" t="s">
        <v>80</v>
      </c>
      <c r="C58" s="43">
        <v>1</v>
      </c>
      <c r="D58" s="43">
        <v>16</v>
      </c>
      <c r="E58" s="150" t="s">
        <v>135</v>
      </c>
      <c r="F58" s="151"/>
      <c r="G58" s="43" t="s">
        <v>17</v>
      </c>
      <c r="H58" s="43" t="s">
        <v>2</v>
      </c>
      <c r="I58" s="44" t="s">
        <v>13</v>
      </c>
      <c r="J58" s="72" t="s">
        <v>136</v>
      </c>
      <c r="K58" s="97">
        <v>0</v>
      </c>
    </row>
    <row r="59" spans="1:11" ht="18" customHeight="1">
      <c r="A59" s="16" t="s">
        <v>60</v>
      </c>
      <c r="B59" s="47" t="s">
        <v>109</v>
      </c>
      <c r="C59" s="52"/>
      <c r="D59" s="53"/>
      <c r="E59" s="53"/>
      <c r="F59" s="53"/>
      <c r="G59" s="53"/>
      <c r="H59" s="53"/>
      <c r="I59" s="27"/>
      <c r="J59" s="17" t="s">
        <v>110</v>
      </c>
      <c r="K59" s="97">
        <v>0</v>
      </c>
    </row>
    <row r="60" spans="1:11" ht="22.5" customHeight="1">
      <c r="A60" s="16" t="s">
        <v>61</v>
      </c>
      <c r="B60" s="51" t="s">
        <v>109</v>
      </c>
      <c r="C60" s="43">
        <v>1</v>
      </c>
      <c r="D60" s="43">
        <v>16</v>
      </c>
      <c r="E60" s="150" t="s">
        <v>135</v>
      </c>
      <c r="F60" s="151"/>
      <c r="G60" s="43" t="s">
        <v>17</v>
      </c>
      <c r="H60" s="43" t="s">
        <v>2</v>
      </c>
      <c r="I60" s="44" t="s">
        <v>13</v>
      </c>
      <c r="J60" s="72" t="s">
        <v>136</v>
      </c>
      <c r="K60" s="98">
        <f>SUM(K61)</f>
        <v>0</v>
      </c>
    </row>
    <row r="61" spans="1:11" ht="12">
      <c r="A61" s="16" t="s">
        <v>62</v>
      </c>
      <c r="B61" s="47" t="s">
        <v>114</v>
      </c>
      <c r="C61" s="48"/>
      <c r="D61" s="53"/>
      <c r="E61" s="53"/>
      <c r="F61" s="53"/>
      <c r="G61" s="53"/>
      <c r="H61" s="53"/>
      <c r="I61" s="50"/>
      <c r="J61" s="17" t="s">
        <v>115</v>
      </c>
      <c r="K61" s="99">
        <v>0</v>
      </c>
    </row>
    <row r="62" spans="1:11" s="5" customFormat="1" ht="24" customHeight="1">
      <c r="A62" s="16" t="s">
        <v>63</v>
      </c>
      <c r="B62" s="51" t="s">
        <v>114</v>
      </c>
      <c r="C62" s="43">
        <v>1</v>
      </c>
      <c r="D62" s="43">
        <v>16</v>
      </c>
      <c r="E62" s="150" t="s">
        <v>135</v>
      </c>
      <c r="F62" s="151"/>
      <c r="G62" s="43" t="s">
        <v>17</v>
      </c>
      <c r="H62" s="43" t="s">
        <v>2</v>
      </c>
      <c r="I62" s="44" t="s">
        <v>13</v>
      </c>
      <c r="J62" s="72" t="s">
        <v>136</v>
      </c>
      <c r="K62" s="101">
        <v>0</v>
      </c>
    </row>
    <row r="63" spans="1:11" ht="12">
      <c r="A63" s="21" t="s">
        <v>64</v>
      </c>
      <c r="B63" s="57" t="s">
        <v>23</v>
      </c>
      <c r="C63" s="58"/>
      <c r="D63" s="59"/>
      <c r="E63" s="59"/>
      <c r="F63" s="59"/>
      <c r="G63" s="59"/>
      <c r="H63" s="59"/>
      <c r="I63" s="60"/>
      <c r="J63" s="34" t="s">
        <v>96</v>
      </c>
      <c r="K63" s="111">
        <f>SUM(K64:K88)</f>
        <v>206517.2</v>
      </c>
    </row>
    <row r="64" spans="1:11" ht="12.75">
      <c r="A64" s="16" t="s">
        <v>65</v>
      </c>
      <c r="B64" s="51" t="s">
        <v>23</v>
      </c>
      <c r="C64" s="52" t="s">
        <v>0</v>
      </c>
      <c r="D64" s="53" t="s">
        <v>18</v>
      </c>
      <c r="E64" s="146" t="s">
        <v>155</v>
      </c>
      <c r="F64" s="143"/>
      <c r="G64" s="53" t="s">
        <v>16</v>
      </c>
      <c r="H64" s="53" t="s">
        <v>2</v>
      </c>
      <c r="I64" s="27" t="s">
        <v>33</v>
      </c>
      <c r="J64" s="33" t="s">
        <v>42</v>
      </c>
      <c r="K64" s="99">
        <v>0</v>
      </c>
    </row>
    <row r="65" spans="1:11" ht="12.75">
      <c r="A65" s="16" t="s">
        <v>66</v>
      </c>
      <c r="B65" s="51" t="s">
        <v>23</v>
      </c>
      <c r="C65" s="52" t="s">
        <v>0</v>
      </c>
      <c r="D65" s="53" t="s">
        <v>3</v>
      </c>
      <c r="E65" s="146" t="s">
        <v>156</v>
      </c>
      <c r="F65" s="143"/>
      <c r="G65" s="53" t="s">
        <v>21</v>
      </c>
      <c r="H65" s="53" t="s">
        <v>2</v>
      </c>
      <c r="I65" s="27" t="s">
        <v>4</v>
      </c>
      <c r="J65" s="35" t="s">
        <v>112</v>
      </c>
      <c r="K65" s="103">
        <v>0</v>
      </c>
    </row>
    <row r="66" spans="1:11" ht="36">
      <c r="A66" s="16" t="s">
        <v>67</v>
      </c>
      <c r="B66" s="51" t="s">
        <v>23</v>
      </c>
      <c r="C66" s="52" t="s">
        <v>0</v>
      </c>
      <c r="D66" s="53" t="s">
        <v>3</v>
      </c>
      <c r="E66" s="146" t="s">
        <v>157</v>
      </c>
      <c r="F66" s="143"/>
      <c r="G66" s="53" t="s">
        <v>21</v>
      </c>
      <c r="H66" s="53" t="s">
        <v>2</v>
      </c>
      <c r="I66" s="27" t="s">
        <v>4</v>
      </c>
      <c r="J66" s="25" t="s">
        <v>129</v>
      </c>
      <c r="K66" s="97">
        <v>347.2</v>
      </c>
    </row>
    <row r="67" spans="1:11" ht="39" customHeight="1">
      <c r="A67" s="16" t="s">
        <v>68</v>
      </c>
      <c r="B67" s="51" t="s">
        <v>23</v>
      </c>
      <c r="C67" s="52" t="s">
        <v>0</v>
      </c>
      <c r="D67" s="53" t="s">
        <v>3</v>
      </c>
      <c r="E67" s="146" t="s">
        <v>158</v>
      </c>
      <c r="F67" s="143"/>
      <c r="G67" s="53" t="s">
        <v>21</v>
      </c>
      <c r="H67" s="53" t="s">
        <v>2</v>
      </c>
      <c r="I67" s="27" t="s">
        <v>4</v>
      </c>
      <c r="J67" s="25" t="s">
        <v>220</v>
      </c>
      <c r="K67" s="104">
        <v>0</v>
      </c>
    </row>
    <row r="68" spans="1:11" ht="27.75" customHeight="1">
      <c r="A68" s="16" t="s">
        <v>69</v>
      </c>
      <c r="B68" s="51" t="s">
        <v>23</v>
      </c>
      <c r="C68" s="52" t="s">
        <v>0</v>
      </c>
      <c r="D68" s="53" t="s">
        <v>3</v>
      </c>
      <c r="E68" s="146" t="s">
        <v>159</v>
      </c>
      <c r="F68" s="143"/>
      <c r="G68" s="53" t="s">
        <v>21</v>
      </c>
      <c r="H68" s="53" t="s">
        <v>2</v>
      </c>
      <c r="I68" s="27" t="s">
        <v>4</v>
      </c>
      <c r="J68" s="25" t="s">
        <v>113</v>
      </c>
      <c r="K68" s="97">
        <v>0</v>
      </c>
    </row>
    <row r="69" spans="1:11" ht="20.25" customHeight="1">
      <c r="A69" s="16" t="s">
        <v>70</v>
      </c>
      <c r="B69" s="51" t="s">
        <v>23</v>
      </c>
      <c r="C69" s="52" t="s">
        <v>0</v>
      </c>
      <c r="D69" s="53" t="s">
        <v>3</v>
      </c>
      <c r="E69" s="146" t="s">
        <v>160</v>
      </c>
      <c r="F69" s="143"/>
      <c r="G69" s="53" t="s">
        <v>21</v>
      </c>
      <c r="H69" s="53" t="s">
        <v>2</v>
      </c>
      <c r="I69" s="27" t="s">
        <v>4</v>
      </c>
      <c r="J69" s="25" t="s">
        <v>116</v>
      </c>
      <c r="K69" s="97">
        <v>1110.9</v>
      </c>
    </row>
    <row r="70" spans="1:11" ht="24">
      <c r="A70" s="16" t="s">
        <v>142</v>
      </c>
      <c r="B70" s="51" t="s">
        <v>23</v>
      </c>
      <c r="C70" s="52" t="s">
        <v>0</v>
      </c>
      <c r="D70" s="53" t="s">
        <v>3</v>
      </c>
      <c r="E70" s="146" t="s">
        <v>161</v>
      </c>
      <c r="F70" s="143"/>
      <c r="G70" s="53" t="s">
        <v>21</v>
      </c>
      <c r="H70" s="53" t="s">
        <v>2</v>
      </c>
      <c r="I70" s="27" t="s">
        <v>4</v>
      </c>
      <c r="J70" s="25" t="s">
        <v>75</v>
      </c>
      <c r="K70" s="97">
        <v>43.4</v>
      </c>
    </row>
    <row r="71" spans="1:11" ht="36">
      <c r="A71" s="16" t="s">
        <v>143</v>
      </c>
      <c r="B71" s="51" t="s">
        <v>23</v>
      </c>
      <c r="C71" s="52" t="s">
        <v>0</v>
      </c>
      <c r="D71" s="53" t="s">
        <v>3</v>
      </c>
      <c r="E71" s="146" t="s">
        <v>162</v>
      </c>
      <c r="F71" s="143"/>
      <c r="G71" s="53" t="s">
        <v>21</v>
      </c>
      <c r="H71" s="53" t="s">
        <v>2</v>
      </c>
      <c r="I71" s="50" t="s">
        <v>4</v>
      </c>
      <c r="J71" s="81" t="s">
        <v>97</v>
      </c>
      <c r="K71" s="97">
        <v>378.5</v>
      </c>
    </row>
    <row r="72" spans="1:11" ht="24" customHeight="1">
      <c r="A72" s="16" t="s">
        <v>102</v>
      </c>
      <c r="B72" s="51" t="s">
        <v>23</v>
      </c>
      <c r="C72" s="61" t="s">
        <v>0</v>
      </c>
      <c r="D72" s="62" t="s">
        <v>31</v>
      </c>
      <c r="E72" s="146" t="s">
        <v>137</v>
      </c>
      <c r="F72" s="143"/>
      <c r="G72" s="62" t="s">
        <v>21</v>
      </c>
      <c r="H72" s="62" t="s">
        <v>2</v>
      </c>
      <c r="I72" s="50" t="s">
        <v>4</v>
      </c>
      <c r="J72" s="81" t="s">
        <v>76</v>
      </c>
      <c r="K72" s="97">
        <v>0</v>
      </c>
    </row>
    <row r="73" spans="1:11" ht="12.75">
      <c r="A73" s="16" t="s">
        <v>144</v>
      </c>
      <c r="B73" s="51" t="s">
        <v>23</v>
      </c>
      <c r="C73" s="52" t="s">
        <v>0</v>
      </c>
      <c r="D73" s="53" t="s">
        <v>5</v>
      </c>
      <c r="E73" s="146" t="s">
        <v>163</v>
      </c>
      <c r="F73" s="143"/>
      <c r="G73" s="53" t="s">
        <v>21</v>
      </c>
      <c r="H73" s="53" t="s">
        <v>2</v>
      </c>
      <c r="I73" s="27" t="s">
        <v>6</v>
      </c>
      <c r="J73" s="126" t="s">
        <v>126</v>
      </c>
      <c r="K73" s="97">
        <v>0</v>
      </c>
    </row>
    <row r="74" spans="1:11" ht="18" customHeight="1">
      <c r="A74" s="16" t="s">
        <v>145</v>
      </c>
      <c r="B74" s="51" t="s">
        <v>23</v>
      </c>
      <c r="C74" s="52" t="s">
        <v>0</v>
      </c>
      <c r="D74" s="53" t="s">
        <v>5</v>
      </c>
      <c r="E74" s="146" t="s">
        <v>164</v>
      </c>
      <c r="F74" s="143"/>
      <c r="G74" s="53" t="s">
        <v>21</v>
      </c>
      <c r="H74" s="53" t="s">
        <v>2</v>
      </c>
      <c r="I74" s="27" t="s">
        <v>6</v>
      </c>
      <c r="J74" s="81" t="s">
        <v>111</v>
      </c>
      <c r="K74" s="97">
        <v>0</v>
      </c>
    </row>
    <row r="75" spans="1:11" ht="24">
      <c r="A75" s="16" t="s">
        <v>103</v>
      </c>
      <c r="B75" s="51" t="s">
        <v>23</v>
      </c>
      <c r="C75" s="52" t="s">
        <v>0</v>
      </c>
      <c r="D75" s="53" t="s">
        <v>5</v>
      </c>
      <c r="E75" s="146" t="s">
        <v>165</v>
      </c>
      <c r="F75" s="143"/>
      <c r="G75" s="53" t="s">
        <v>21</v>
      </c>
      <c r="H75" s="53" t="s">
        <v>100</v>
      </c>
      <c r="I75" s="27" t="s">
        <v>6</v>
      </c>
      <c r="J75" s="127" t="s">
        <v>101</v>
      </c>
      <c r="K75" s="97">
        <v>521.3</v>
      </c>
    </row>
    <row r="76" spans="1:11" ht="17.25" customHeight="1">
      <c r="A76" s="16" t="s">
        <v>104</v>
      </c>
      <c r="B76" s="51" t="s">
        <v>23</v>
      </c>
      <c r="C76" s="52" t="s">
        <v>0</v>
      </c>
      <c r="D76" s="53" t="s">
        <v>7</v>
      </c>
      <c r="E76" s="146" t="s">
        <v>166</v>
      </c>
      <c r="F76" s="143"/>
      <c r="G76" s="53" t="s">
        <v>21</v>
      </c>
      <c r="H76" s="53" t="s">
        <v>2</v>
      </c>
      <c r="I76" s="27" t="s">
        <v>19</v>
      </c>
      <c r="J76" s="81" t="s">
        <v>92</v>
      </c>
      <c r="K76" s="97">
        <v>19.8</v>
      </c>
    </row>
    <row r="77" spans="1:11" ht="34.5" customHeight="1">
      <c r="A77" s="16" t="s">
        <v>105</v>
      </c>
      <c r="B77" s="51" t="s">
        <v>23</v>
      </c>
      <c r="C77" s="61" t="s">
        <v>0</v>
      </c>
      <c r="D77" s="62" t="s">
        <v>7</v>
      </c>
      <c r="E77" s="146" t="s">
        <v>167</v>
      </c>
      <c r="F77" s="143"/>
      <c r="G77" s="62" t="s">
        <v>21</v>
      </c>
      <c r="H77" s="62" t="s">
        <v>100</v>
      </c>
      <c r="I77" s="27" t="s">
        <v>19</v>
      </c>
      <c r="J77" s="25" t="s">
        <v>221</v>
      </c>
      <c r="K77" s="104">
        <v>0</v>
      </c>
    </row>
    <row r="78" spans="1:11" ht="39" customHeight="1">
      <c r="A78" s="16" t="s">
        <v>132</v>
      </c>
      <c r="B78" s="51" t="s">
        <v>23</v>
      </c>
      <c r="C78" s="52" t="s">
        <v>0</v>
      </c>
      <c r="D78" s="53" t="s">
        <v>7</v>
      </c>
      <c r="E78" s="146" t="s">
        <v>167</v>
      </c>
      <c r="F78" s="143"/>
      <c r="G78" s="53" t="s">
        <v>21</v>
      </c>
      <c r="H78" s="53" t="s">
        <v>2</v>
      </c>
      <c r="I78" s="27" t="s">
        <v>8</v>
      </c>
      <c r="J78" s="25" t="s">
        <v>222</v>
      </c>
      <c r="K78" s="100">
        <v>0</v>
      </c>
    </row>
    <row r="79" spans="1:11" ht="24" customHeight="1">
      <c r="A79" s="16" t="s">
        <v>106</v>
      </c>
      <c r="B79" s="51" t="s">
        <v>23</v>
      </c>
      <c r="C79" s="52" t="s">
        <v>0</v>
      </c>
      <c r="D79" s="53" t="s">
        <v>7</v>
      </c>
      <c r="E79" s="146" t="s">
        <v>168</v>
      </c>
      <c r="F79" s="143"/>
      <c r="G79" s="53" t="s">
        <v>21</v>
      </c>
      <c r="H79" s="53" t="s">
        <v>2</v>
      </c>
      <c r="I79" s="27" t="s">
        <v>19</v>
      </c>
      <c r="J79" s="25" t="s">
        <v>188</v>
      </c>
      <c r="K79" s="97">
        <v>0</v>
      </c>
    </row>
    <row r="80" spans="1:11" ht="24" customHeight="1">
      <c r="A80" s="16" t="s">
        <v>173</v>
      </c>
      <c r="B80" s="51" t="s">
        <v>23</v>
      </c>
      <c r="C80" s="52" t="s">
        <v>0</v>
      </c>
      <c r="D80" s="53" t="s">
        <v>7</v>
      </c>
      <c r="E80" s="146" t="s">
        <v>168</v>
      </c>
      <c r="F80" s="143"/>
      <c r="G80" s="53" t="s">
        <v>21</v>
      </c>
      <c r="H80" s="53" t="s">
        <v>2</v>
      </c>
      <c r="I80" s="27" t="s">
        <v>8</v>
      </c>
      <c r="J80" s="25" t="s">
        <v>189</v>
      </c>
      <c r="K80" s="97">
        <v>0</v>
      </c>
    </row>
    <row r="81" spans="1:11" ht="24" customHeight="1">
      <c r="A81" s="16" t="s">
        <v>179</v>
      </c>
      <c r="B81" s="51" t="s">
        <v>23</v>
      </c>
      <c r="C81" s="52" t="s">
        <v>0</v>
      </c>
      <c r="D81" s="53" t="s">
        <v>7</v>
      </c>
      <c r="E81" s="146" t="s">
        <v>169</v>
      </c>
      <c r="F81" s="143"/>
      <c r="G81" s="53" t="s">
        <v>21</v>
      </c>
      <c r="H81" s="53" t="s">
        <v>2</v>
      </c>
      <c r="I81" s="27" t="s">
        <v>74</v>
      </c>
      <c r="J81" s="25" t="s">
        <v>130</v>
      </c>
      <c r="K81" s="97">
        <v>28.1</v>
      </c>
    </row>
    <row r="82" spans="1:11" ht="24">
      <c r="A82" s="16" t="s">
        <v>180</v>
      </c>
      <c r="B82" s="51" t="s">
        <v>23</v>
      </c>
      <c r="C82" s="61" t="s">
        <v>0</v>
      </c>
      <c r="D82" s="62" t="s">
        <v>7</v>
      </c>
      <c r="E82" s="146" t="s">
        <v>170</v>
      </c>
      <c r="F82" s="143"/>
      <c r="G82" s="62" t="s">
        <v>21</v>
      </c>
      <c r="H82" s="62" t="s">
        <v>2</v>
      </c>
      <c r="I82" s="73" t="s">
        <v>74</v>
      </c>
      <c r="J82" s="25" t="s">
        <v>131</v>
      </c>
      <c r="K82" s="97">
        <v>4</v>
      </c>
    </row>
    <row r="83" spans="1:11" ht="45" customHeight="1">
      <c r="A83" s="16" t="s">
        <v>181</v>
      </c>
      <c r="B83" s="51" t="s">
        <v>23</v>
      </c>
      <c r="C83" s="75">
        <v>1</v>
      </c>
      <c r="D83" s="42">
        <v>16</v>
      </c>
      <c r="E83" s="141" t="s">
        <v>203</v>
      </c>
      <c r="F83" s="147"/>
      <c r="G83" s="42" t="s">
        <v>21</v>
      </c>
      <c r="H83" s="42" t="s">
        <v>2</v>
      </c>
      <c r="I83" s="74" t="s">
        <v>10</v>
      </c>
      <c r="J83" s="113" t="s">
        <v>212</v>
      </c>
      <c r="K83" s="97">
        <v>4.5</v>
      </c>
    </row>
    <row r="84" spans="1:11" ht="12.75">
      <c r="A84" s="21" t="s">
        <v>182</v>
      </c>
      <c r="B84" s="65" t="s">
        <v>23</v>
      </c>
      <c r="C84" s="66" t="s">
        <v>0</v>
      </c>
      <c r="D84" s="67" t="s">
        <v>12</v>
      </c>
      <c r="E84" s="142" t="s">
        <v>166</v>
      </c>
      <c r="F84" s="143"/>
      <c r="G84" s="67" t="s">
        <v>21</v>
      </c>
      <c r="H84" s="67" t="s">
        <v>2</v>
      </c>
      <c r="I84" s="68" t="s">
        <v>20</v>
      </c>
      <c r="J84" s="25" t="s">
        <v>30</v>
      </c>
      <c r="K84" s="97">
        <v>0.3</v>
      </c>
    </row>
    <row r="85" spans="1:11" ht="36">
      <c r="A85" s="21" t="s">
        <v>185</v>
      </c>
      <c r="B85" s="63" t="s">
        <v>23</v>
      </c>
      <c r="C85" s="52" t="s">
        <v>0</v>
      </c>
      <c r="D85" s="53" t="s">
        <v>12</v>
      </c>
      <c r="E85" s="146" t="s">
        <v>171</v>
      </c>
      <c r="F85" s="143"/>
      <c r="G85" s="53" t="s">
        <v>21</v>
      </c>
      <c r="H85" s="53" t="s">
        <v>2</v>
      </c>
      <c r="I85" s="27" t="s">
        <v>20</v>
      </c>
      <c r="J85" s="25" t="s">
        <v>223</v>
      </c>
      <c r="K85" s="97">
        <v>0</v>
      </c>
    </row>
    <row r="86" spans="1:11" ht="12.75">
      <c r="A86" s="21" t="s">
        <v>186</v>
      </c>
      <c r="B86" s="65" t="s">
        <v>23</v>
      </c>
      <c r="C86" s="66" t="s">
        <v>0</v>
      </c>
      <c r="D86" s="67" t="s">
        <v>12</v>
      </c>
      <c r="E86" s="142" t="s">
        <v>137</v>
      </c>
      <c r="F86" s="143"/>
      <c r="G86" s="67" t="s">
        <v>21</v>
      </c>
      <c r="H86" s="67" t="s">
        <v>2</v>
      </c>
      <c r="I86" s="68" t="s">
        <v>20</v>
      </c>
      <c r="J86" s="25" t="s">
        <v>91</v>
      </c>
      <c r="K86" s="97">
        <v>0</v>
      </c>
    </row>
    <row r="87" spans="1:11" ht="12.75">
      <c r="A87" s="16" t="s">
        <v>225</v>
      </c>
      <c r="B87" s="65" t="s">
        <v>23</v>
      </c>
      <c r="C87" s="66" t="s">
        <v>25</v>
      </c>
      <c r="D87" s="67" t="s">
        <v>17</v>
      </c>
      <c r="E87" s="142" t="s">
        <v>135</v>
      </c>
      <c r="F87" s="143"/>
      <c r="G87" s="67" t="s">
        <v>17</v>
      </c>
      <c r="H87" s="67" t="s">
        <v>2</v>
      </c>
      <c r="I87" s="68" t="s">
        <v>13</v>
      </c>
      <c r="J87" s="25" t="s">
        <v>35</v>
      </c>
      <c r="K87" s="97">
        <v>205631</v>
      </c>
    </row>
    <row r="88" spans="1:11" ht="24" customHeight="1">
      <c r="A88" s="21" t="s">
        <v>226</v>
      </c>
      <c r="B88" s="65" t="s">
        <v>23</v>
      </c>
      <c r="C88" s="66" t="s">
        <v>25</v>
      </c>
      <c r="D88" s="67" t="s">
        <v>43</v>
      </c>
      <c r="E88" s="142" t="s">
        <v>172</v>
      </c>
      <c r="F88" s="143"/>
      <c r="G88" s="67" t="s">
        <v>21</v>
      </c>
      <c r="H88" s="67" t="s">
        <v>2</v>
      </c>
      <c r="I88" s="68" t="s">
        <v>41</v>
      </c>
      <c r="J88" s="26" t="s">
        <v>224</v>
      </c>
      <c r="K88" s="105">
        <v>-1571.8</v>
      </c>
    </row>
    <row r="89" spans="1:11" ht="24" customHeight="1">
      <c r="A89" s="22" t="s">
        <v>227</v>
      </c>
      <c r="B89" s="47" t="s">
        <v>127</v>
      </c>
      <c r="C89" s="165"/>
      <c r="D89" s="166"/>
      <c r="E89" s="166"/>
      <c r="F89" s="166"/>
      <c r="G89" s="166"/>
      <c r="H89" s="166"/>
      <c r="I89" s="167"/>
      <c r="J89" s="23" t="s">
        <v>128</v>
      </c>
      <c r="K89" s="97">
        <v>0</v>
      </c>
    </row>
    <row r="90" spans="1:11" ht="19.5" customHeight="1">
      <c r="A90" s="22" t="s">
        <v>228</v>
      </c>
      <c r="B90" s="51" t="s">
        <v>127</v>
      </c>
      <c r="C90" s="75">
        <v>1</v>
      </c>
      <c r="D90" s="42">
        <v>16</v>
      </c>
      <c r="E90" s="141" t="s">
        <v>135</v>
      </c>
      <c r="F90" s="147"/>
      <c r="G90" s="42" t="s">
        <v>17</v>
      </c>
      <c r="H90" s="42" t="s">
        <v>2</v>
      </c>
      <c r="I90" s="74" t="s">
        <v>13</v>
      </c>
      <c r="J90" s="72" t="s">
        <v>136</v>
      </c>
      <c r="K90" s="97">
        <v>0</v>
      </c>
    </row>
    <row r="91" spans="1:11" ht="19.5" customHeight="1">
      <c r="A91" s="77" t="s">
        <v>229</v>
      </c>
      <c r="B91" s="51" t="s">
        <v>127</v>
      </c>
      <c r="C91" s="78" t="s">
        <v>0</v>
      </c>
      <c r="D91" s="79" t="s">
        <v>12</v>
      </c>
      <c r="E91" s="148" t="s">
        <v>166</v>
      </c>
      <c r="F91" s="149"/>
      <c r="G91" s="79" t="s">
        <v>21</v>
      </c>
      <c r="H91" s="79" t="s">
        <v>2</v>
      </c>
      <c r="I91" s="80" t="s">
        <v>20</v>
      </c>
      <c r="J91" s="81" t="s">
        <v>30</v>
      </c>
      <c r="K91" s="97">
        <v>0</v>
      </c>
    </row>
    <row r="92" spans="1:14" ht="24" customHeight="1">
      <c r="A92" s="22" t="s">
        <v>230</v>
      </c>
      <c r="B92" s="69" t="s">
        <v>98</v>
      </c>
      <c r="C92" s="162"/>
      <c r="D92" s="163"/>
      <c r="E92" s="163"/>
      <c r="F92" s="163"/>
      <c r="G92" s="163"/>
      <c r="H92" s="163"/>
      <c r="I92" s="164"/>
      <c r="J92" s="37" t="s">
        <v>99</v>
      </c>
      <c r="K92" s="98">
        <f>SUM(K93:K96)</f>
        <v>152997</v>
      </c>
      <c r="N92" s="6"/>
    </row>
    <row r="93" spans="1:11" ht="16.5" customHeight="1">
      <c r="A93" s="22" t="s">
        <v>231</v>
      </c>
      <c r="B93" s="70" t="s">
        <v>98</v>
      </c>
      <c r="C93" s="75">
        <v>1</v>
      </c>
      <c r="D93" s="42">
        <v>16</v>
      </c>
      <c r="E93" s="141" t="s">
        <v>135</v>
      </c>
      <c r="F93" s="147"/>
      <c r="G93" s="42" t="s">
        <v>17</v>
      </c>
      <c r="H93" s="42" t="s">
        <v>2</v>
      </c>
      <c r="I93" s="74" t="s">
        <v>13</v>
      </c>
      <c r="J93" s="72" t="s">
        <v>136</v>
      </c>
      <c r="K93" s="97">
        <v>0</v>
      </c>
    </row>
    <row r="94" spans="1:11" ht="13.5" customHeight="1">
      <c r="A94" s="22" t="s">
        <v>232</v>
      </c>
      <c r="B94" s="51" t="s">
        <v>98</v>
      </c>
      <c r="C94" s="52" t="s">
        <v>0</v>
      </c>
      <c r="D94" s="53" t="s">
        <v>12</v>
      </c>
      <c r="E94" s="146" t="s">
        <v>166</v>
      </c>
      <c r="F94" s="143"/>
      <c r="G94" s="53" t="s">
        <v>21</v>
      </c>
      <c r="H94" s="53" t="s">
        <v>2</v>
      </c>
      <c r="I94" s="64" t="s">
        <v>20</v>
      </c>
      <c r="J94" s="36" t="s">
        <v>30</v>
      </c>
      <c r="K94" s="97">
        <v>0</v>
      </c>
    </row>
    <row r="95" spans="1:11" ht="15" customHeight="1" thickBot="1">
      <c r="A95" s="24" t="s">
        <v>233</v>
      </c>
      <c r="B95" s="70" t="s">
        <v>98</v>
      </c>
      <c r="C95" s="66" t="s">
        <v>25</v>
      </c>
      <c r="D95" s="67" t="s">
        <v>17</v>
      </c>
      <c r="E95" s="142" t="s">
        <v>135</v>
      </c>
      <c r="F95" s="143"/>
      <c r="G95" s="67" t="s">
        <v>17</v>
      </c>
      <c r="H95" s="67" t="s">
        <v>2</v>
      </c>
      <c r="I95" s="71" t="s">
        <v>13</v>
      </c>
      <c r="J95" s="36" t="s">
        <v>35</v>
      </c>
      <c r="K95" s="97">
        <v>152997</v>
      </c>
    </row>
    <row r="96" spans="1:11" ht="26.25" customHeight="1">
      <c r="A96" s="117" t="s">
        <v>234</v>
      </c>
      <c r="B96" s="119" t="s">
        <v>98</v>
      </c>
      <c r="C96" s="120" t="s">
        <v>25</v>
      </c>
      <c r="D96" s="115" t="s">
        <v>43</v>
      </c>
      <c r="E96" s="144" t="s">
        <v>172</v>
      </c>
      <c r="F96" s="145"/>
      <c r="G96" s="115" t="s">
        <v>21</v>
      </c>
      <c r="H96" s="115" t="s">
        <v>2</v>
      </c>
      <c r="I96" s="121" t="s">
        <v>41</v>
      </c>
      <c r="J96" s="26" t="s">
        <v>224</v>
      </c>
      <c r="K96" s="98">
        <v>0</v>
      </c>
    </row>
    <row r="97" spans="1:11" s="116" customFormat="1" ht="12">
      <c r="A97" s="118">
        <v>85</v>
      </c>
      <c r="B97" s="118"/>
      <c r="C97" s="122"/>
      <c r="D97" s="123"/>
      <c r="E97" s="123"/>
      <c r="F97" s="123"/>
      <c r="G97" s="123"/>
      <c r="H97" s="123"/>
      <c r="I97" s="124"/>
      <c r="J97" s="125" t="s">
        <v>235</v>
      </c>
      <c r="K97" s="128">
        <f>SUM(K13+K15+K17+K25+K27+K30+K33+K38+K42+K57+K59+K61+K63+K89+K92)</f>
        <v>418585.6</v>
      </c>
    </row>
    <row r="98" spans="1:10" ht="11.25">
      <c r="A98" s="154"/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ht="11.25">
      <c r="A99" s="7"/>
      <c r="B99" s="7"/>
      <c r="C99" s="7"/>
      <c r="D99" s="7"/>
      <c r="E99" s="7"/>
      <c r="F99" s="7"/>
      <c r="G99" s="7"/>
      <c r="H99" s="7"/>
      <c r="I99" s="8"/>
      <c r="J99" s="10"/>
    </row>
    <row r="100" spans="1:10" ht="15">
      <c r="A100" s="155" t="s">
        <v>190</v>
      </c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ht="1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</row>
    <row r="102" spans="1:10" ht="11.25">
      <c r="A102" s="7"/>
      <c r="B102" s="7"/>
      <c r="C102" s="7"/>
      <c r="D102" s="7"/>
      <c r="E102" s="7"/>
      <c r="F102" s="7"/>
      <c r="G102" s="7"/>
      <c r="H102" s="7"/>
      <c r="I102" s="8"/>
      <c r="J102" s="10"/>
    </row>
    <row r="103" ht="11.25">
      <c r="J103" s="1"/>
    </row>
  </sheetData>
  <sheetProtection/>
  <mergeCells count="78">
    <mergeCell ref="E23:F23"/>
    <mergeCell ref="E31:F31"/>
    <mergeCell ref="E44:F44"/>
    <mergeCell ref="E47:F47"/>
    <mergeCell ref="E18:F18"/>
    <mergeCell ref="E19:F19"/>
    <mergeCell ref="E20:F20"/>
    <mergeCell ref="E21:F21"/>
    <mergeCell ref="E22:F22"/>
    <mergeCell ref="E24:F24"/>
    <mergeCell ref="E49:F49"/>
    <mergeCell ref="E50:F50"/>
    <mergeCell ref="E29:F29"/>
    <mergeCell ref="E32:F32"/>
    <mergeCell ref="E43:F43"/>
    <mergeCell ref="E45:F45"/>
    <mergeCell ref="E46:F46"/>
    <mergeCell ref="E48:F48"/>
    <mergeCell ref="E14:F14"/>
    <mergeCell ref="E28:F28"/>
    <mergeCell ref="E39:F39"/>
    <mergeCell ref="E41:F41"/>
    <mergeCell ref="E58:F58"/>
    <mergeCell ref="E60:F60"/>
    <mergeCell ref="E34:F34"/>
    <mergeCell ref="E35:F35"/>
    <mergeCell ref="E36:F36"/>
    <mergeCell ref="E37:F37"/>
    <mergeCell ref="A101:J101"/>
    <mergeCell ref="A98:J98"/>
    <mergeCell ref="A100:J100"/>
    <mergeCell ref="A5:J7"/>
    <mergeCell ref="A8:J8"/>
    <mergeCell ref="C11:I11"/>
    <mergeCell ref="B12:I12"/>
    <mergeCell ref="C92:I92"/>
    <mergeCell ref="C89:I89"/>
    <mergeCell ref="C13:I13"/>
    <mergeCell ref="E51:F51"/>
    <mergeCell ref="E52:F52"/>
    <mergeCell ref="E53:F53"/>
    <mergeCell ref="E54:F54"/>
    <mergeCell ref="E56:F56"/>
    <mergeCell ref="E64:F64"/>
    <mergeCell ref="E55:F55"/>
    <mergeCell ref="E65:F65"/>
    <mergeCell ref="E66:F66"/>
    <mergeCell ref="E67:F67"/>
    <mergeCell ref="E68:F68"/>
    <mergeCell ref="E62:F62"/>
    <mergeCell ref="E69:F69"/>
    <mergeCell ref="E70:F70"/>
    <mergeCell ref="E71:F71"/>
    <mergeCell ref="E72:F72"/>
    <mergeCell ref="E73:F73"/>
    <mergeCell ref="E74:F74"/>
    <mergeCell ref="E87:F87"/>
    <mergeCell ref="E75:F75"/>
    <mergeCell ref="E76:F76"/>
    <mergeCell ref="E77:F77"/>
    <mergeCell ref="E78:F78"/>
    <mergeCell ref="E80:F80"/>
    <mergeCell ref="E83:F83"/>
    <mergeCell ref="E91:F91"/>
    <mergeCell ref="E88:F88"/>
    <mergeCell ref="E94:F94"/>
    <mergeCell ref="E90:F90"/>
    <mergeCell ref="E93:F93"/>
    <mergeCell ref="E16:F16"/>
    <mergeCell ref="E26:F26"/>
    <mergeCell ref="E95:F95"/>
    <mergeCell ref="E96:F96"/>
    <mergeCell ref="E81:F81"/>
    <mergeCell ref="E82:F82"/>
    <mergeCell ref="E84:F84"/>
    <mergeCell ref="E85:F85"/>
    <mergeCell ref="E86:F86"/>
    <mergeCell ref="E79:F79"/>
  </mergeCells>
  <printOptions/>
  <pageMargins left="0.9055118110236221" right="0.1968503937007874" top="0.1968503937007874" bottom="0.1968503937007874" header="0.31496062992125984" footer="0.31496062992125984"/>
  <pageSetup fitToHeight="4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2022-03-30T11:58:06Z</cp:lastPrinted>
  <dcterms:created xsi:type="dcterms:W3CDTF">2004-11-29T04:51:36Z</dcterms:created>
  <dcterms:modified xsi:type="dcterms:W3CDTF">2022-05-12T04:20:41Z</dcterms:modified>
  <cp:category/>
  <cp:version/>
  <cp:contentType/>
  <cp:contentStatus/>
</cp:coreProperties>
</file>